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angarza/Desktop/Curso Mi Primer Inmueble/"/>
    </mc:Choice>
  </mc:AlternateContent>
  <xr:revisionPtr revIDLastSave="0" documentId="13_ncr:1_{E715F265-0A5E-1844-A847-8104D0FE8357}" xr6:coauthVersionLast="47" xr6:coauthVersionMax="47" xr10:uidLastSave="{00000000-0000-0000-0000-000000000000}"/>
  <bookViews>
    <workbookView xWindow="0" yWindow="1400" windowWidth="28800" windowHeight="14800" xr2:uid="{B6C2570F-F3FD-7E47-A95A-15EE9BD9712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E19" i="1" s="1"/>
  <c r="E27" i="1"/>
  <c r="E26" i="1"/>
  <c r="E25" i="1" l="1"/>
  <c r="E23" i="1" s="1"/>
  <c r="E29" i="1" s="1"/>
  <c r="AQ11" i="1" l="1"/>
  <c r="AI11" i="1"/>
  <c r="AA11" i="1"/>
  <c r="AQ9" i="1"/>
  <c r="AI9" i="1"/>
  <c r="AA9" i="1"/>
  <c r="F20" i="1" l="1"/>
  <c r="F19" i="1" s="1"/>
  <c r="F24" i="1"/>
  <c r="F23" i="1" s="1"/>
  <c r="F29" i="1" l="1"/>
  <c r="F32" i="1" l="1"/>
  <c r="F44" i="1"/>
  <c r="G44" i="1"/>
  <c r="AI5" i="1"/>
  <c r="F45" i="1" l="1"/>
  <c r="F43" i="1"/>
  <c r="I44" i="1"/>
  <c r="AA5" i="1"/>
  <c r="AI6" i="1" l="1"/>
  <c r="J44" i="1"/>
  <c r="K44" i="1" s="1"/>
  <c r="I43" i="1"/>
  <c r="AA6" i="1" s="1"/>
  <c r="G43" i="1"/>
  <c r="G45" i="1"/>
  <c r="AQ5" i="1"/>
  <c r="I45" i="1"/>
  <c r="J45" i="1" l="1"/>
  <c r="K45" i="1" s="1"/>
  <c r="AQ6" i="1"/>
  <c r="AB6" i="1"/>
  <c r="AA7" i="1"/>
  <c r="X14" i="1"/>
  <c r="J43" i="1"/>
  <c r="K43" i="1" s="1"/>
  <c r="AI7" i="1"/>
  <c r="AJ6" i="1"/>
  <c r="AF14" i="1"/>
  <c r="AI14" i="1" l="1"/>
  <c r="L44" i="1" s="1"/>
  <c r="M44" i="1" s="1"/>
  <c r="AG14" i="1"/>
  <c r="Y14" i="1"/>
  <c r="AA14" i="1"/>
  <c r="AQ7" i="1"/>
  <c r="AR6" i="1"/>
  <c r="AN14" i="1"/>
  <c r="AQ14" i="1" l="1"/>
  <c r="L45" i="1" s="1"/>
  <c r="M45" i="1" s="1"/>
  <c r="AO14" i="1"/>
  <c r="AP14" i="1" s="1"/>
  <c r="AS14" i="1" s="1"/>
  <c r="AN15" i="1" s="1"/>
  <c r="L43" i="1"/>
  <c r="M43" i="1" s="1"/>
  <c r="Z14" i="1"/>
  <c r="AC14" i="1" s="1"/>
  <c r="X15" i="1" s="1"/>
  <c r="AH14" i="1"/>
  <c r="AK14" i="1" s="1"/>
  <c r="AF15" i="1" s="1"/>
  <c r="AG15" i="1" l="1"/>
  <c r="AI15" i="1"/>
  <c r="AH15" i="1" s="1"/>
  <c r="AK15" i="1" s="1"/>
  <c r="AF16" i="1" s="1"/>
  <c r="AG16" i="1" s="1"/>
  <c r="AA15" i="1"/>
  <c r="Y15" i="1"/>
  <c r="AO15" i="1"/>
  <c r="AQ15" i="1"/>
  <c r="AP15" i="1" s="1"/>
  <c r="AS15" i="1" s="1"/>
  <c r="AN16" i="1" s="1"/>
  <c r="AQ16" i="1" s="1"/>
  <c r="AO16" i="1"/>
  <c r="AI16" i="1"/>
  <c r="AH16" i="1" s="1"/>
  <c r="AK16" i="1" s="1"/>
  <c r="AF17" i="1" s="1"/>
  <c r="AI17" i="1" s="1"/>
  <c r="AP16" i="1" l="1"/>
  <c r="AS16" i="1" s="1"/>
  <c r="AN17" i="1" s="1"/>
  <c r="Z15" i="1"/>
  <c r="AC15" i="1" s="1"/>
  <c r="X16" i="1" s="1"/>
  <c r="AG17" i="1"/>
  <c r="AH17" i="1" s="1"/>
  <c r="AK17" i="1" s="1"/>
  <c r="AF18" i="1" s="1"/>
  <c r="AQ17" i="1"/>
  <c r="AO17" i="1"/>
  <c r="AA16" i="1" l="1"/>
  <c r="Y16" i="1"/>
  <c r="Z16" i="1" s="1"/>
  <c r="AC16" i="1" s="1"/>
  <c r="X17" i="1" s="1"/>
  <c r="AP17" i="1"/>
  <c r="AS17" i="1" s="1"/>
  <c r="AN18" i="1" s="1"/>
  <c r="AO18" i="1" s="1"/>
  <c r="AG18" i="1"/>
  <c r="AI18" i="1"/>
  <c r="AA17" i="1" l="1"/>
  <c r="Y17" i="1"/>
  <c r="Z17" i="1" s="1"/>
  <c r="AC17" i="1" s="1"/>
  <c r="X18" i="1" s="1"/>
  <c r="AH18" i="1"/>
  <c r="AK18" i="1" s="1"/>
  <c r="AF19" i="1" s="1"/>
  <c r="AG19" i="1" s="1"/>
  <c r="AQ18" i="1"/>
  <c r="AP18" i="1" s="1"/>
  <c r="AS18" i="1" s="1"/>
  <c r="AN19" i="1" s="1"/>
  <c r="AA18" i="1" l="1"/>
  <c r="Y18" i="1"/>
  <c r="Z18" i="1" s="1"/>
  <c r="AC18" i="1" s="1"/>
  <c r="X19" i="1" s="1"/>
  <c r="AI19" i="1"/>
  <c r="AH19" i="1" s="1"/>
  <c r="AK19" i="1" s="1"/>
  <c r="AF20" i="1" s="1"/>
  <c r="AG20" i="1" s="1"/>
  <c r="AQ19" i="1"/>
  <c r="AO19" i="1"/>
  <c r="AA19" i="1" l="1"/>
  <c r="Y19" i="1"/>
  <c r="Z19" i="1" s="1"/>
  <c r="AC19" i="1" s="1"/>
  <c r="X20" i="1" s="1"/>
  <c r="AI20" i="1"/>
  <c r="AH20" i="1" s="1"/>
  <c r="AK20" i="1" s="1"/>
  <c r="AF21" i="1" s="1"/>
  <c r="AI21" i="1" s="1"/>
  <c r="AP19" i="1"/>
  <c r="AS19" i="1" s="1"/>
  <c r="AN20" i="1" s="1"/>
  <c r="AA20" i="1" l="1"/>
  <c r="Z20" i="1" s="1"/>
  <c r="AC20" i="1" s="1"/>
  <c r="X21" i="1" s="1"/>
  <c r="Y20" i="1"/>
  <c r="AG21" i="1"/>
  <c r="AH21" i="1" s="1"/>
  <c r="AK21" i="1" s="1"/>
  <c r="AF22" i="1" s="1"/>
  <c r="AG22" i="1" s="1"/>
  <c r="AQ20" i="1"/>
  <c r="AO20" i="1"/>
  <c r="AA21" i="1" l="1"/>
  <c r="Y21" i="1"/>
  <c r="Z21" i="1" s="1"/>
  <c r="AC21" i="1" s="1"/>
  <c r="X22" i="1" s="1"/>
  <c r="AP20" i="1"/>
  <c r="AS20" i="1" s="1"/>
  <c r="AN21" i="1" s="1"/>
  <c r="AQ21" i="1" s="1"/>
  <c r="AI22" i="1"/>
  <c r="AH22" i="1" s="1"/>
  <c r="AK22" i="1" s="1"/>
  <c r="AF23" i="1" s="1"/>
  <c r="AI23" i="1" s="1"/>
  <c r="AA22" i="1" l="1"/>
  <c r="Y22" i="1"/>
  <c r="Z22" i="1" s="1"/>
  <c r="AC22" i="1" s="1"/>
  <c r="X23" i="1" s="1"/>
  <c r="AO21" i="1"/>
  <c r="AP21" i="1" s="1"/>
  <c r="AS21" i="1" s="1"/>
  <c r="AN22" i="1" s="1"/>
  <c r="AG23" i="1"/>
  <c r="AH23" i="1" s="1"/>
  <c r="AK23" i="1" s="1"/>
  <c r="AF24" i="1" s="1"/>
  <c r="AI24" i="1" s="1"/>
  <c r="AA23" i="1" l="1"/>
  <c r="Y23" i="1"/>
  <c r="Z23" i="1" s="1"/>
  <c r="AC23" i="1" s="1"/>
  <c r="X24" i="1" s="1"/>
  <c r="AG24" i="1"/>
  <c r="AH24" i="1" s="1"/>
  <c r="AK24" i="1" s="1"/>
  <c r="AF25" i="1" s="1"/>
  <c r="AQ22" i="1"/>
  <c r="AO22" i="1"/>
  <c r="AA24" i="1" l="1"/>
  <c r="Y24" i="1"/>
  <c r="Z24" i="1" s="1"/>
  <c r="AC24" i="1" s="1"/>
  <c r="X25" i="1" s="1"/>
  <c r="AP22" i="1"/>
  <c r="AS22" i="1" s="1"/>
  <c r="AN23" i="1" s="1"/>
  <c r="AQ23" i="1" s="1"/>
  <c r="AI25" i="1"/>
  <c r="AG25" i="1"/>
  <c r="AA25" i="1" l="1"/>
  <c r="Y25" i="1"/>
  <c r="AH25" i="1"/>
  <c r="AK25" i="1" s="1"/>
  <c r="AF26" i="1" s="1"/>
  <c r="AI26" i="1" s="1"/>
  <c r="AO23" i="1"/>
  <c r="AP23" i="1" s="1"/>
  <c r="AS23" i="1" s="1"/>
  <c r="AN24" i="1" s="1"/>
  <c r="Z25" i="1" l="1"/>
  <c r="AC25" i="1" s="1"/>
  <c r="X26" i="1" s="1"/>
  <c r="AG26" i="1"/>
  <c r="AH26" i="1" s="1"/>
  <c r="AK26" i="1" s="1"/>
  <c r="AF27" i="1" s="1"/>
  <c r="AI27" i="1" s="1"/>
  <c r="AQ24" i="1"/>
  <c r="AO24" i="1"/>
  <c r="AA26" i="1" l="1"/>
  <c r="Y26" i="1"/>
  <c r="Z26" i="1" s="1"/>
  <c r="AC26" i="1" s="1"/>
  <c r="X27" i="1" s="1"/>
  <c r="AG27" i="1"/>
  <c r="AH27" i="1" s="1"/>
  <c r="AK27" i="1" s="1"/>
  <c r="AF28" i="1" s="1"/>
  <c r="AP24" i="1"/>
  <c r="AS24" i="1" s="1"/>
  <c r="AN25" i="1" s="1"/>
  <c r="AQ25" i="1" s="1"/>
  <c r="AA27" i="1" l="1"/>
  <c r="Y27" i="1"/>
  <c r="Z27" i="1" s="1"/>
  <c r="AC27" i="1" s="1"/>
  <c r="X28" i="1" s="1"/>
  <c r="AI28" i="1"/>
  <c r="AG28" i="1"/>
  <c r="AO25" i="1"/>
  <c r="AP25" i="1" s="1"/>
  <c r="AS25" i="1" s="1"/>
  <c r="AN26" i="1" s="1"/>
  <c r="AA28" i="1" l="1"/>
  <c r="Y28" i="1"/>
  <c r="Z28" i="1" s="1"/>
  <c r="AC28" i="1" s="1"/>
  <c r="X29" i="1" s="1"/>
  <c r="AH28" i="1"/>
  <c r="AK28" i="1" s="1"/>
  <c r="AF29" i="1" s="1"/>
  <c r="AI29" i="1" s="1"/>
  <c r="AQ26" i="1"/>
  <c r="AO26" i="1"/>
  <c r="AA29" i="1" l="1"/>
  <c r="Y29" i="1"/>
  <c r="AG29" i="1"/>
  <c r="AH29" i="1" s="1"/>
  <c r="AK29" i="1" s="1"/>
  <c r="AF30" i="1" s="1"/>
  <c r="AG30" i="1" s="1"/>
  <c r="AP26" i="1"/>
  <c r="AS26" i="1" s="1"/>
  <c r="AN27" i="1" s="1"/>
  <c r="Z29" i="1" l="1"/>
  <c r="AC29" i="1" s="1"/>
  <c r="X30" i="1" s="1"/>
  <c r="AI30" i="1"/>
  <c r="AH30" i="1" s="1"/>
  <c r="AK30" i="1" s="1"/>
  <c r="AF31" i="1" s="1"/>
  <c r="AI31" i="1" s="1"/>
  <c r="AO27" i="1"/>
  <c r="AQ27" i="1"/>
  <c r="AA30" i="1" l="1"/>
  <c r="Y30" i="1"/>
  <c r="AP27" i="1"/>
  <c r="AS27" i="1" s="1"/>
  <c r="AN28" i="1" s="1"/>
  <c r="AO28" i="1" s="1"/>
  <c r="AG31" i="1"/>
  <c r="AH31" i="1" s="1"/>
  <c r="AK31" i="1" s="1"/>
  <c r="AF32" i="1" s="1"/>
  <c r="Z30" i="1" l="1"/>
  <c r="AC30" i="1" s="1"/>
  <c r="X31" i="1" s="1"/>
  <c r="AQ28" i="1"/>
  <c r="AP28" i="1" s="1"/>
  <c r="AS28" i="1" s="1"/>
  <c r="AN29" i="1" s="1"/>
  <c r="AO29" i="1" s="1"/>
  <c r="AI32" i="1"/>
  <c r="AG32" i="1"/>
  <c r="Y31" i="1" l="1"/>
  <c r="AA31" i="1"/>
  <c r="Z31" i="1" s="1"/>
  <c r="AC31" i="1" s="1"/>
  <c r="X32" i="1" s="1"/>
  <c r="AH32" i="1"/>
  <c r="AK32" i="1" s="1"/>
  <c r="AF33" i="1" s="1"/>
  <c r="AI33" i="1" s="1"/>
  <c r="AQ29" i="1"/>
  <c r="AP29" i="1" s="1"/>
  <c r="AS29" i="1" s="1"/>
  <c r="AN30" i="1" s="1"/>
  <c r="Y32" i="1" l="1"/>
  <c r="AA32" i="1"/>
  <c r="Z32" i="1" s="1"/>
  <c r="AC32" i="1" s="1"/>
  <c r="X33" i="1" s="1"/>
  <c r="AG33" i="1"/>
  <c r="AH33" i="1" s="1"/>
  <c r="AK33" i="1" s="1"/>
  <c r="AF34" i="1" s="1"/>
  <c r="AQ30" i="1"/>
  <c r="AO30" i="1"/>
  <c r="Y33" i="1" l="1"/>
  <c r="AA33" i="1"/>
  <c r="Z33" i="1" s="1"/>
  <c r="AC33" i="1" s="1"/>
  <c r="X34" i="1" s="1"/>
  <c r="AP30" i="1"/>
  <c r="AS30" i="1" s="1"/>
  <c r="AN31" i="1" s="1"/>
  <c r="AQ31" i="1" s="1"/>
  <c r="AI34" i="1"/>
  <c r="AG34" i="1"/>
  <c r="Y34" i="1" l="1"/>
  <c r="AA34" i="1"/>
  <c r="Z34" i="1" s="1"/>
  <c r="AC34" i="1" s="1"/>
  <c r="X35" i="1" s="1"/>
  <c r="AH34" i="1"/>
  <c r="AK34" i="1" s="1"/>
  <c r="AF35" i="1" s="1"/>
  <c r="AG35" i="1" s="1"/>
  <c r="AO31" i="1"/>
  <c r="AP31" i="1" s="1"/>
  <c r="AS31" i="1" s="1"/>
  <c r="AN32" i="1" s="1"/>
  <c r="Y35" i="1" l="1"/>
  <c r="AA35" i="1"/>
  <c r="Z35" i="1" s="1"/>
  <c r="AC35" i="1" s="1"/>
  <c r="X36" i="1" s="1"/>
  <c r="AI35" i="1"/>
  <c r="AH35" i="1" s="1"/>
  <c r="AK35" i="1" s="1"/>
  <c r="AF36" i="1" s="1"/>
  <c r="AQ32" i="1"/>
  <c r="AO32" i="1"/>
  <c r="AA36" i="1" l="1"/>
  <c r="Y36" i="1"/>
  <c r="Z36" i="1" s="1"/>
  <c r="AC36" i="1" s="1"/>
  <c r="X37" i="1" s="1"/>
  <c r="AP32" i="1"/>
  <c r="AS32" i="1" s="1"/>
  <c r="AN33" i="1" s="1"/>
  <c r="AI36" i="1"/>
  <c r="AG36" i="1"/>
  <c r="AA37" i="1" l="1"/>
  <c r="Y37" i="1"/>
  <c r="AQ33" i="1"/>
  <c r="AO33" i="1"/>
  <c r="AH36" i="1"/>
  <c r="AK36" i="1" s="1"/>
  <c r="AF37" i="1" s="1"/>
  <c r="Z37" i="1" l="1"/>
  <c r="AC37" i="1" s="1"/>
  <c r="X38" i="1" s="1"/>
  <c r="AP33" i="1"/>
  <c r="AS33" i="1" s="1"/>
  <c r="AN34" i="1" s="1"/>
  <c r="AI37" i="1"/>
  <c r="AG37" i="1"/>
  <c r="AA38" i="1" l="1"/>
  <c r="Y38" i="1"/>
  <c r="Z38" i="1" s="1"/>
  <c r="AC38" i="1" s="1"/>
  <c r="X39" i="1" s="1"/>
  <c r="AQ34" i="1"/>
  <c r="AO34" i="1"/>
  <c r="AH37" i="1"/>
  <c r="AK37" i="1" s="1"/>
  <c r="AF38" i="1" s="1"/>
  <c r="AA39" i="1" l="1"/>
  <c r="Y39" i="1"/>
  <c r="Z39" i="1" s="1"/>
  <c r="AC39" i="1" s="1"/>
  <c r="X40" i="1" s="1"/>
  <c r="AP34" i="1"/>
  <c r="AS34" i="1" s="1"/>
  <c r="AN35" i="1" s="1"/>
  <c r="AI38" i="1"/>
  <c r="AG38" i="1"/>
  <c r="AA40" i="1" l="1"/>
  <c r="Y40" i="1"/>
  <c r="Z40" i="1" s="1"/>
  <c r="AC40" i="1" s="1"/>
  <c r="X41" i="1" s="1"/>
  <c r="AQ35" i="1"/>
  <c r="AO35" i="1"/>
  <c r="AH38" i="1"/>
  <c r="AK38" i="1" s="1"/>
  <c r="AF39" i="1" s="1"/>
  <c r="AA41" i="1" l="1"/>
  <c r="Y41" i="1"/>
  <c r="Z41" i="1" s="1"/>
  <c r="AC41" i="1" s="1"/>
  <c r="X42" i="1" s="1"/>
  <c r="AP35" i="1"/>
  <c r="AS35" i="1" s="1"/>
  <c r="AN36" i="1" s="1"/>
  <c r="AI39" i="1"/>
  <c r="AG39" i="1"/>
  <c r="AA42" i="1" l="1"/>
  <c r="Y42" i="1"/>
  <c r="Z42" i="1" s="1"/>
  <c r="AC42" i="1" s="1"/>
  <c r="X43" i="1" s="1"/>
  <c r="AO36" i="1"/>
  <c r="AQ36" i="1"/>
  <c r="AH39" i="1"/>
  <c r="AK39" i="1" s="1"/>
  <c r="AF40" i="1" s="1"/>
  <c r="AA43" i="1" l="1"/>
  <c r="Y43" i="1"/>
  <c r="Z43" i="1" s="1"/>
  <c r="AC43" i="1" s="1"/>
  <c r="X44" i="1" s="1"/>
  <c r="AP36" i="1"/>
  <c r="AS36" i="1" s="1"/>
  <c r="AN37" i="1" s="1"/>
  <c r="AQ37" i="1" s="1"/>
  <c r="AI40" i="1"/>
  <c r="AG40" i="1"/>
  <c r="AA44" i="1" l="1"/>
  <c r="Y44" i="1"/>
  <c r="Z44" i="1" s="1"/>
  <c r="AC44" i="1" s="1"/>
  <c r="X45" i="1" s="1"/>
  <c r="AO37" i="1"/>
  <c r="AP37" i="1" s="1"/>
  <c r="AS37" i="1" s="1"/>
  <c r="AN38" i="1" s="1"/>
  <c r="AQ38" i="1" s="1"/>
  <c r="AH40" i="1"/>
  <c r="AK40" i="1" s="1"/>
  <c r="AF41" i="1" s="1"/>
  <c r="AI41" i="1" s="1"/>
  <c r="AA45" i="1" l="1"/>
  <c r="Y45" i="1"/>
  <c r="AO38" i="1"/>
  <c r="AP38" i="1" s="1"/>
  <c r="AS38" i="1" s="1"/>
  <c r="AN39" i="1" s="1"/>
  <c r="AG41" i="1"/>
  <c r="AH41" i="1" s="1"/>
  <c r="AK41" i="1" s="1"/>
  <c r="AF42" i="1" s="1"/>
  <c r="Z45" i="1" l="1"/>
  <c r="AC45" i="1" s="1"/>
  <c r="X46" i="1" s="1"/>
  <c r="AQ39" i="1"/>
  <c r="AO39" i="1"/>
  <c r="AI42" i="1"/>
  <c r="AG42" i="1"/>
  <c r="Y46" i="1" l="1"/>
  <c r="AA46" i="1"/>
  <c r="Z46" i="1" s="1"/>
  <c r="AC46" i="1" s="1"/>
  <c r="X47" i="1" s="1"/>
  <c r="Y47" i="1" s="1"/>
  <c r="AA47" i="1"/>
  <c r="Z47" i="1" s="1"/>
  <c r="AC47" i="1" s="1"/>
  <c r="X48" i="1" s="1"/>
  <c r="AP39" i="1"/>
  <c r="AS39" i="1" s="1"/>
  <c r="AN40" i="1" s="1"/>
  <c r="AH42" i="1"/>
  <c r="AK42" i="1" s="1"/>
  <c r="AF43" i="1" s="1"/>
  <c r="AA48" i="1" l="1"/>
  <c r="Y48" i="1"/>
  <c r="AO40" i="1"/>
  <c r="AQ40" i="1"/>
  <c r="AI43" i="1"/>
  <c r="AG43" i="1"/>
  <c r="Z48" i="1" l="1"/>
  <c r="AC48" i="1" s="1"/>
  <c r="X49" i="1" s="1"/>
  <c r="AA49" i="1"/>
  <c r="Y49" i="1"/>
  <c r="AP40" i="1"/>
  <c r="AS40" i="1" s="1"/>
  <c r="AN41" i="1" s="1"/>
  <c r="AH43" i="1"/>
  <c r="AK43" i="1" s="1"/>
  <c r="AF44" i="1" s="1"/>
  <c r="Z49" i="1" l="1"/>
  <c r="AC49" i="1" s="1"/>
  <c r="X50" i="1" s="1"/>
  <c r="AA50" i="1" s="1"/>
  <c r="AQ41" i="1"/>
  <c r="AO41" i="1"/>
  <c r="AI44" i="1"/>
  <c r="AG44" i="1"/>
  <c r="Y50" i="1" l="1"/>
  <c r="Z50" i="1" s="1"/>
  <c r="AC50" i="1" s="1"/>
  <c r="X51" i="1" s="1"/>
  <c r="AA51" i="1" s="1"/>
  <c r="AP41" i="1"/>
  <c r="AS41" i="1" s="1"/>
  <c r="AN42" i="1" s="1"/>
  <c r="AH44" i="1"/>
  <c r="AK44" i="1" s="1"/>
  <c r="AF45" i="1" s="1"/>
  <c r="Y51" i="1" l="1"/>
  <c r="Z51" i="1"/>
  <c r="AC51" i="1" s="1"/>
  <c r="X52" i="1" s="1"/>
  <c r="AA52" i="1" s="1"/>
  <c r="AQ42" i="1"/>
  <c r="AO42" i="1"/>
  <c r="AI45" i="1"/>
  <c r="AG45" i="1"/>
  <c r="Y52" i="1"/>
  <c r="Z52" i="1" l="1"/>
  <c r="AC52" i="1" s="1"/>
  <c r="X53" i="1" s="1"/>
  <c r="AA53" i="1" s="1"/>
  <c r="AP42" i="1"/>
  <c r="AS42" i="1" s="1"/>
  <c r="AN43" i="1" s="1"/>
  <c r="AH45" i="1"/>
  <c r="AK45" i="1" s="1"/>
  <c r="AF46" i="1" s="1"/>
  <c r="Y53" i="1"/>
  <c r="Z53" i="1" l="1"/>
  <c r="AC53" i="1" s="1"/>
  <c r="X54" i="1" s="1"/>
  <c r="AA54" i="1" s="1"/>
  <c r="AQ43" i="1"/>
  <c r="AO43" i="1"/>
  <c r="AI46" i="1"/>
  <c r="AG46" i="1"/>
  <c r="Y54" i="1"/>
  <c r="Z54" i="1" s="1"/>
  <c r="AC54" i="1" s="1"/>
  <c r="X55" i="1" s="1"/>
  <c r="AA55" i="1" s="1"/>
  <c r="AP43" i="1" l="1"/>
  <c r="AS43" i="1" s="1"/>
  <c r="AN44" i="1" s="1"/>
  <c r="AH46" i="1"/>
  <c r="AK46" i="1" s="1"/>
  <c r="AF47" i="1" s="1"/>
  <c r="Y55" i="1"/>
  <c r="AQ44" i="1" l="1"/>
  <c r="AO44" i="1"/>
  <c r="AI47" i="1"/>
  <c r="AG47" i="1"/>
  <c r="Z55" i="1"/>
  <c r="AC55" i="1" s="1"/>
  <c r="X56" i="1" s="1"/>
  <c r="AA56" i="1" s="1"/>
  <c r="AP44" i="1" l="1"/>
  <c r="AS44" i="1" s="1"/>
  <c r="AN45" i="1" s="1"/>
  <c r="AH47" i="1"/>
  <c r="AK47" i="1" s="1"/>
  <c r="AF48" i="1" s="1"/>
  <c r="Y56" i="1"/>
  <c r="Z56" i="1" s="1"/>
  <c r="AC56" i="1" s="1"/>
  <c r="X57" i="1" s="1"/>
  <c r="AA57" i="1" s="1"/>
  <c r="AQ45" i="1" l="1"/>
  <c r="AO45" i="1"/>
  <c r="AI48" i="1"/>
  <c r="AG48" i="1"/>
  <c r="Y57" i="1"/>
  <c r="AP45" i="1" l="1"/>
  <c r="AS45" i="1" s="1"/>
  <c r="AN46" i="1" s="1"/>
  <c r="AH48" i="1"/>
  <c r="AK48" i="1" s="1"/>
  <c r="AF49" i="1" s="1"/>
  <c r="Z57" i="1"/>
  <c r="AC57" i="1" s="1"/>
  <c r="X58" i="1" s="1"/>
  <c r="AA58" i="1" s="1"/>
  <c r="Y58" i="1" l="1"/>
  <c r="Z58" i="1" s="1"/>
  <c r="AC58" i="1" s="1"/>
  <c r="X59" i="1" s="1"/>
  <c r="AA59" i="1" s="1"/>
  <c r="AQ46" i="1"/>
  <c r="AO46" i="1"/>
  <c r="AI49" i="1"/>
  <c r="AG49" i="1"/>
  <c r="Y59" i="1" l="1"/>
  <c r="AP46" i="1"/>
  <c r="AS46" i="1" s="1"/>
  <c r="AN47" i="1" s="1"/>
  <c r="AH49" i="1"/>
  <c r="AK49" i="1" s="1"/>
  <c r="AF50" i="1" s="1"/>
  <c r="Z59" i="1"/>
  <c r="AC59" i="1" s="1"/>
  <c r="X60" i="1" s="1"/>
  <c r="AQ47" i="1" l="1"/>
  <c r="AO47" i="1"/>
  <c r="AI50" i="1"/>
  <c r="AG50" i="1"/>
  <c r="Y60" i="1"/>
  <c r="AA60" i="1"/>
  <c r="Z60" i="1" l="1"/>
  <c r="AC60" i="1" s="1"/>
  <c r="X61" i="1" s="1"/>
  <c r="AP47" i="1"/>
  <c r="AS47" i="1" s="1"/>
  <c r="AN48" i="1" s="1"/>
  <c r="AH50" i="1"/>
  <c r="AK50" i="1" s="1"/>
  <c r="AF51" i="1" s="1"/>
  <c r="AA61" i="1"/>
  <c r="Y61" i="1"/>
  <c r="Z61" i="1" l="1"/>
  <c r="AC61" i="1" s="1"/>
  <c r="X62" i="1" s="1"/>
  <c r="AQ48" i="1"/>
  <c r="AO48" i="1"/>
  <c r="AI51" i="1"/>
  <c r="AG51" i="1"/>
  <c r="Y62" i="1"/>
  <c r="AA62" i="1"/>
  <c r="Z62" i="1" l="1"/>
  <c r="AC62" i="1" s="1"/>
  <c r="X63" i="1" s="1"/>
  <c r="AA63" i="1" s="1"/>
  <c r="AP48" i="1"/>
  <c r="AS48" i="1" s="1"/>
  <c r="AN49" i="1" s="1"/>
  <c r="AH51" i="1"/>
  <c r="AK51" i="1" s="1"/>
  <c r="AF52" i="1" s="1"/>
  <c r="Y63" i="1"/>
  <c r="Z63" i="1" s="1"/>
  <c r="AC63" i="1" s="1"/>
  <c r="X64" i="1" s="1"/>
  <c r="AA64" i="1" s="1"/>
  <c r="AQ49" i="1" l="1"/>
  <c r="AO49" i="1"/>
  <c r="AI52" i="1"/>
  <c r="AG52" i="1"/>
  <c r="Y64" i="1"/>
  <c r="AP49" i="1" l="1"/>
  <c r="AS49" i="1" s="1"/>
  <c r="AN50" i="1" s="1"/>
  <c r="AH52" i="1"/>
  <c r="AK52" i="1" s="1"/>
  <c r="AF53" i="1" s="1"/>
  <c r="Z64" i="1"/>
  <c r="AC64" i="1" s="1"/>
  <c r="X65" i="1" s="1"/>
  <c r="AA65" i="1" s="1"/>
  <c r="AQ50" i="1" l="1"/>
  <c r="AO50" i="1"/>
  <c r="AI53" i="1"/>
  <c r="AG53" i="1"/>
  <c r="Y65" i="1"/>
  <c r="Z65" i="1" s="1"/>
  <c r="AC65" i="1" s="1"/>
  <c r="X66" i="1" s="1"/>
  <c r="AP50" i="1" l="1"/>
  <c r="AS50" i="1" s="1"/>
  <c r="AN51" i="1" s="1"/>
  <c r="AH53" i="1"/>
  <c r="AK53" i="1" s="1"/>
  <c r="AF54" i="1" s="1"/>
  <c r="Y66" i="1"/>
  <c r="AA66" i="1"/>
  <c r="Z66" i="1" l="1"/>
  <c r="AC66" i="1" s="1"/>
  <c r="X67" i="1" s="1"/>
  <c r="AA67" i="1" s="1"/>
  <c r="AQ51" i="1"/>
  <c r="AO51" i="1"/>
  <c r="AI54" i="1"/>
  <c r="AG54" i="1"/>
  <c r="Y67" i="1" l="1"/>
  <c r="Z67" i="1" s="1"/>
  <c r="AC67" i="1" s="1"/>
  <c r="X68" i="1" s="1"/>
  <c r="AP51" i="1"/>
  <c r="AS51" i="1" s="1"/>
  <c r="AN52" i="1" s="1"/>
  <c r="AH54" i="1"/>
  <c r="AK54" i="1" s="1"/>
  <c r="AF55" i="1" s="1"/>
  <c r="AA68" i="1"/>
  <c r="Y68" i="1"/>
  <c r="Z68" i="1" l="1"/>
  <c r="AC68" i="1" s="1"/>
  <c r="X69" i="1" s="1"/>
  <c r="Y69" i="1" s="1"/>
  <c r="AQ52" i="1"/>
  <c r="AO52" i="1"/>
  <c r="AI55" i="1"/>
  <c r="AG55" i="1"/>
  <c r="AA69" i="1" l="1"/>
  <c r="Z69" i="1" s="1"/>
  <c r="AC69" i="1" s="1"/>
  <c r="X70" i="1" s="1"/>
  <c r="AA70" i="1" s="1"/>
  <c r="AP52" i="1"/>
  <c r="AS52" i="1" s="1"/>
  <c r="AN53" i="1" s="1"/>
  <c r="AH55" i="1"/>
  <c r="AK55" i="1" s="1"/>
  <c r="AF56" i="1" s="1"/>
  <c r="Y70" i="1" l="1"/>
  <c r="Z70" i="1"/>
  <c r="AC70" i="1" s="1"/>
  <c r="X71" i="1" s="1"/>
  <c r="AA71" i="1" s="1"/>
  <c r="AQ53" i="1"/>
  <c r="AO53" i="1"/>
  <c r="AI56" i="1"/>
  <c r="AG56" i="1"/>
  <c r="Y71" i="1"/>
  <c r="AP53" i="1" l="1"/>
  <c r="AS53" i="1" s="1"/>
  <c r="AN54" i="1" s="1"/>
  <c r="AH56" i="1"/>
  <c r="AK56" i="1" s="1"/>
  <c r="AF57" i="1" s="1"/>
  <c r="Z71" i="1"/>
  <c r="AC71" i="1" s="1"/>
  <c r="X72" i="1" s="1"/>
  <c r="AA72" i="1" s="1"/>
  <c r="AQ54" i="1" l="1"/>
  <c r="AO54" i="1"/>
  <c r="AI57" i="1"/>
  <c r="AG57" i="1"/>
  <c r="Y72" i="1"/>
  <c r="Z72" i="1" s="1"/>
  <c r="AC72" i="1" s="1"/>
  <c r="X73" i="1" s="1"/>
  <c r="AA73" i="1" s="1"/>
  <c r="AP54" i="1" l="1"/>
  <c r="AS54" i="1" s="1"/>
  <c r="AN55" i="1" s="1"/>
  <c r="AH57" i="1"/>
  <c r="AK57" i="1" s="1"/>
  <c r="AF58" i="1" s="1"/>
  <c r="Y73" i="1"/>
  <c r="AQ55" i="1" l="1"/>
  <c r="AO55" i="1"/>
  <c r="AI58" i="1"/>
  <c r="AG58" i="1"/>
  <c r="Z73" i="1"/>
  <c r="AC73" i="1" s="1"/>
  <c r="X74" i="1" s="1"/>
  <c r="AA74" i="1" s="1"/>
  <c r="AP55" i="1" l="1"/>
  <c r="AS55" i="1" s="1"/>
  <c r="AN56" i="1" s="1"/>
  <c r="AH58" i="1"/>
  <c r="AK58" i="1" s="1"/>
  <c r="AF59" i="1" s="1"/>
  <c r="Y74" i="1"/>
  <c r="Z74" i="1" s="1"/>
  <c r="AC74" i="1" s="1"/>
  <c r="X75" i="1" s="1"/>
  <c r="AA75" i="1" s="1"/>
  <c r="AQ56" i="1" l="1"/>
  <c r="AO56" i="1"/>
  <c r="AI59" i="1"/>
  <c r="AG59" i="1"/>
  <c r="Y75" i="1"/>
  <c r="AP56" i="1" l="1"/>
  <c r="AS56" i="1" s="1"/>
  <c r="AN57" i="1" s="1"/>
  <c r="AH59" i="1"/>
  <c r="AK59" i="1" s="1"/>
  <c r="AF60" i="1" s="1"/>
  <c r="Z75" i="1"/>
  <c r="AC75" i="1" s="1"/>
  <c r="X76" i="1" s="1"/>
  <c r="AQ57" i="1" l="1"/>
  <c r="AO57" i="1"/>
  <c r="AI60" i="1"/>
  <c r="AG60" i="1"/>
  <c r="Y76" i="1"/>
  <c r="AA76" i="1"/>
  <c r="Z76" i="1" s="1"/>
  <c r="AC76" i="1" s="1"/>
  <c r="X77" i="1" s="1"/>
  <c r="AA77" i="1" s="1"/>
  <c r="AP57" i="1" l="1"/>
  <c r="AS57" i="1" s="1"/>
  <c r="AN58" i="1" s="1"/>
  <c r="AH60" i="1"/>
  <c r="AK60" i="1" s="1"/>
  <c r="AF61" i="1" s="1"/>
  <c r="Y77" i="1"/>
  <c r="Z77" i="1" s="1"/>
  <c r="AC77" i="1" s="1"/>
  <c r="X78" i="1" s="1"/>
  <c r="AQ58" i="1" l="1"/>
  <c r="AO58" i="1"/>
  <c r="AI61" i="1"/>
  <c r="AG61" i="1"/>
  <c r="AA78" i="1"/>
  <c r="Y78" i="1"/>
  <c r="Z78" i="1" l="1"/>
  <c r="AC78" i="1" s="1"/>
  <c r="X79" i="1" s="1"/>
  <c r="Y79" i="1" s="1"/>
  <c r="AP58" i="1"/>
  <c r="AS58" i="1" s="1"/>
  <c r="AN59" i="1" s="1"/>
  <c r="AH61" i="1"/>
  <c r="AK61" i="1" s="1"/>
  <c r="AF62" i="1" s="1"/>
  <c r="AA79" i="1" l="1"/>
  <c r="Z79" i="1" s="1"/>
  <c r="AC79" i="1" s="1"/>
  <c r="X80" i="1" s="1"/>
  <c r="AA80" i="1" s="1"/>
  <c r="AQ59" i="1"/>
  <c r="AO59" i="1"/>
  <c r="AI62" i="1"/>
  <c r="AG62" i="1"/>
  <c r="Y80" i="1"/>
  <c r="AP59" i="1" l="1"/>
  <c r="AS59" i="1" s="1"/>
  <c r="AN60" i="1" s="1"/>
  <c r="AH62" i="1"/>
  <c r="AK62" i="1" s="1"/>
  <c r="AF63" i="1" s="1"/>
  <c r="Z80" i="1"/>
  <c r="AC80" i="1" s="1"/>
  <c r="X81" i="1" s="1"/>
  <c r="AQ60" i="1" l="1"/>
  <c r="AO60" i="1"/>
  <c r="AI63" i="1"/>
  <c r="AG63" i="1"/>
  <c r="Y81" i="1"/>
  <c r="AA81" i="1"/>
  <c r="Z81" i="1" l="1"/>
  <c r="AC81" i="1" s="1"/>
  <c r="X82" i="1" s="1"/>
  <c r="AA82" i="1" s="1"/>
  <c r="AP60" i="1"/>
  <c r="AS60" i="1" s="1"/>
  <c r="AN61" i="1" s="1"/>
  <c r="AH63" i="1"/>
  <c r="AK63" i="1" s="1"/>
  <c r="AF64" i="1" s="1"/>
  <c r="Y82" i="1" l="1"/>
  <c r="AQ61" i="1"/>
  <c r="AO61" i="1"/>
  <c r="AI64" i="1"/>
  <c r="AG64" i="1"/>
  <c r="Z82" i="1"/>
  <c r="AC82" i="1" s="1"/>
  <c r="X83" i="1" s="1"/>
  <c r="AA83" i="1" s="1"/>
  <c r="AP61" i="1" l="1"/>
  <c r="AS61" i="1" s="1"/>
  <c r="AN62" i="1" s="1"/>
  <c r="AH64" i="1"/>
  <c r="AK64" i="1" s="1"/>
  <c r="AF65" i="1" s="1"/>
  <c r="Y83" i="1"/>
  <c r="Z83" i="1" s="1"/>
  <c r="AC83" i="1" s="1"/>
  <c r="X84" i="1" s="1"/>
  <c r="AA84" i="1" s="1"/>
  <c r="AQ62" i="1" l="1"/>
  <c r="AO62" i="1"/>
  <c r="AI65" i="1"/>
  <c r="AG65" i="1"/>
  <c r="Y84" i="1"/>
  <c r="AP62" i="1" l="1"/>
  <c r="AS62" i="1" s="1"/>
  <c r="AN63" i="1" s="1"/>
  <c r="AH65" i="1"/>
  <c r="AK65" i="1" s="1"/>
  <c r="AF66" i="1" s="1"/>
  <c r="Z84" i="1"/>
  <c r="AC84" i="1" s="1"/>
  <c r="X85" i="1" s="1"/>
  <c r="AA85" i="1" s="1"/>
  <c r="AQ63" i="1" l="1"/>
  <c r="AO63" i="1"/>
  <c r="AI66" i="1"/>
  <c r="AG66" i="1"/>
  <c r="Y85" i="1"/>
  <c r="Z85" i="1" s="1"/>
  <c r="AC85" i="1" s="1"/>
  <c r="X86" i="1" s="1"/>
  <c r="AA86" i="1" s="1"/>
  <c r="AP63" i="1" l="1"/>
  <c r="AS63" i="1" s="1"/>
  <c r="AN64" i="1" s="1"/>
  <c r="AH66" i="1"/>
  <c r="AK66" i="1" s="1"/>
  <c r="AF67" i="1" s="1"/>
  <c r="Y86" i="1"/>
  <c r="AQ64" i="1" l="1"/>
  <c r="AO64" i="1"/>
  <c r="AI67" i="1"/>
  <c r="AG67" i="1"/>
  <c r="Z86" i="1"/>
  <c r="AC86" i="1" s="1"/>
  <c r="X87" i="1" s="1"/>
  <c r="AA87" i="1" s="1"/>
  <c r="AP64" i="1" l="1"/>
  <c r="AS64" i="1" s="1"/>
  <c r="AN65" i="1" s="1"/>
  <c r="AH67" i="1"/>
  <c r="AK67" i="1" s="1"/>
  <c r="AF68" i="1" s="1"/>
  <c r="Y87" i="1"/>
  <c r="Z87" i="1" s="1"/>
  <c r="AC87" i="1" s="1"/>
  <c r="X88" i="1" s="1"/>
  <c r="AA88" i="1" s="1"/>
  <c r="AQ65" i="1" l="1"/>
  <c r="AO65" i="1"/>
  <c r="AI68" i="1"/>
  <c r="AG68" i="1"/>
  <c r="Y88" i="1"/>
  <c r="Z88" i="1" s="1"/>
  <c r="AC88" i="1" s="1"/>
  <c r="X89" i="1" s="1"/>
  <c r="AA89" i="1" s="1"/>
  <c r="AP65" i="1" l="1"/>
  <c r="AS65" i="1" s="1"/>
  <c r="AN66" i="1" s="1"/>
  <c r="AH68" i="1"/>
  <c r="AK68" i="1" s="1"/>
  <c r="AF69" i="1" s="1"/>
  <c r="Y89" i="1"/>
  <c r="Z89" i="1" s="1"/>
  <c r="AC89" i="1" s="1"/>
  <c r="X90" i="1" s="1"/>
  <c r="AA90" i="1" s="1"/>
  <c r="AQ66" i="1" l="1"/>
  <c r="AO66" i="1"/>
  <c r="AI69" i="1"/>
  <c r="AG69" i="1"/>
  <c r="Y90" i="1"/>
  <c r="Z90" i="1" s="1"/>
  <c r="AC90" i="1" s="1"/>
  <c r="X91" i="1" s="1"/>
  <c r="AA91" i="1" s="1"/>
  <c r="AP66" i="1" l="1"/>
  <c r="AS66" i="1" s="1"/>
  <c r="AN67" i="1" s="1"/>
  <c r="AH69" i="1"/>
  <c r="AK69" i="1" s="1"/>
  <c r="AF70" i="1" s="1"/>
  <c r="Y91" i="1"/>
  <c r="Z91" i="1" s="1"/>
  <c r="AC91" i="1" s="1"/>
  <c r="X92" i="1" s="1"/>
  <c r="AA92" i="1" s="1"/>
  <c r="AQ67" i="1" l="1"/>
  <c r="AO67" i="1"/>
  <c r="AI70" i="1"/>
  <c r="AG70" i="1"/>
  <c r="Y92" i="1"/>
  <c r="AP67" i="1" l="1"/>
  <c r="AS67" i="1" s="1"/>
  <c r="AN68" i="1" s="1"/>
  <c r="AQ68" i="1"/>
  <c r="AO68" i="1"/>
  <c r="AH70" i="1"/>
  <c r="AK70" i="1" s="1"/>
  <c r="AF71" i="1" s="1"/>
  <c r="Z92" i="1"/>
  <c r="AC92" i="1" s="1"/>
  <c r="X93" i="1" s="1"/>
  <c r="AA93" i="1" s="1"/>
  <c r="AP68" i="1" l="1"/>
  <c r="AS68" i="1" s="1"/>
  <c r="AN69" i="1" s="1"/>
  <c r="AI71" i="1"/>
  <c r="AG71" i="1"/>
  <c r="Y93" i="1"/>
  <c r="Z93" i="1" s="1"/>
  <c r="AC93" i="1" s="1"/>
  <c r="X94" i="1" s="1"/>
  <c r="AA94" i="1" s="1"/>
  <c r="AQ69" i="1" l="1"/>
  <c r="AO69" i="1"/>
  <c r="AH71" i="1"/>
  <c r="AK71" i="1" s="1"/>
  <c r="AF72" i="1" s="1"/>
  <c r="Y94" i="1"/>
  <c r="Z94" i="1" s="1"/>
  <c r="AC94" i="1" s="1"/>
  <c r="X95" i="1" s="1"/>
  <c r="AA95" i="1" s="1"/>
  <c r="AP69" i="1" l="1"/>
  <c r="AS69" i="1" s="1"/>
  <c r="AN70" i="1" s="1"/>
  <c r="AI72" i="1"/>
  <c r="AG72" i="1"/>
  <c r="Y95" i="1"/>
  <c r="Z95" i="1" s="1"/>
  <c r="AC95" i="1" s="1"/>
  <c r="X96" i="1" s="1"/>
  <c r="AA96" i="1" s="1"/>
  <c r="AQ70" i="1" l="1"/>
  <c r="AO70" i="1"/>
  <c r="AH72" i="1"/>
  <c r="AK72" i="1" s="1"/>
  <c r="AF73" i="1" s="1"/>
  <c r="Y96" i="1"/>
  <c r="AP70" i="1" l="1"/>
  <c r="AS70" i="1" s="1"/>
  <c r="AN71" i="1" s="1"/>
  <c r="AI73" i="1"/>
  <c r="AG73" i="1"/>
  <c r="Z96" i="1"/>
  <c r="AC96" i="1" s="1"/>
  <c r="X97" i="1" s="1"/>
  <c r="AA97" i="1" s="1"/>
  <c r="AQ71" i="1" l="1"/>
  <c r="AO71" i="1"/>
  <c r="AH73" i="1"/>
  <c r="AK73" i="1" s="1"/>
  <c r="AF74" i="1" s="1"/>
  <c r="Y97" i="1"/>
  <c r="AP71" i="1" l="1"/>
  <c r="AS71" i="1" s="1"/>
  <c r="AN72" i="1" s="1"/>
  <c r="AI74" i="1"/>
  <c r="AG74" i="1"/>
  <c r="Z97" i="1"/>
  <c r="AC97" i="1" s="1"/>
  <c r="X98" i="1" s="1"/>
  <c r="AA98" i="1" s="1"/>
  <c r="Y98" i="1" l="1"/>
  <c r="AQ72" i="1"/>
  <c r="AO72" i="1"/>
  <c r="AH74" i="1"/>
  <c r="AK74" i="1" s="1"/>
  <c r="AF75" i="1" s="1"/>
  <c r="Z98" i="1"/>
  <c r="AC98" i="1" s="1"/>
  <c r="X99" i="1" s="1"/>
  <c r="AA99" i="1" s="1"/>
  <c r="AP72" i="1" l="1"/>
  <c r="AS72" i="1" s="1"/>
  <c r="AN73" i="1" s="1"/>
  <c r="AI75" i="1"/>
  <c r="AG75" i="1"/>
  <c r="Y99" i="1"/>
  <c r="Z99" i="1" s="1"/>
  <c r="AC99" i="1" s="1"/>
  <c r="X100" i="1" s="1"/>
  <c r="AQ73" i="1" l="1"/>
  <c r="AO73" i="1"/>
  <c r="AH75" i="1"/>
  <c r="AK75" i="1" s="1"/>
  <c r="AF76" i="1" s="1"/>
  <c r="AA100" i="1"/>
  <c r="Y100" i="1"/>
  <c r="Z100" i="1" l="1"/>
  <c r="AC100" i="1" s="1"/>
  <c r="X101" i="1" s="1"/>
  <c r="AA101" i="1" s="1"/>
  <c r="AP73" i="1"/>
  <c r="AS73" i="1" s="1"/>
  <c r="AN74" i="1" s="1"/>
  <c r="AG76" i="1"/>
  <c r="AI76" i="1"/>
  <c r="Y101" i="1"/>
  <c r="Z101" i="1" s="1"/>
  <c r="AC101" i="1" s="1"/>
  <c r="X102" i="1" s="1"/>
  <c r="AA102" i="1" s="1"/>
  <c r="AH76" i="1" l="1"/>
  <c r="AK76" i="1" s="1"/>
  <c r="AF77" i="1" s="1"/>
  <c r="AQ74" i="1"/>
  <c r="AO74" i="1"/>
  <c r="AI77" i="1"/>
  <c r="AG77" i="1"/>
  <c r="Y102" i="1"/>
  <c r="Z102" i="1" s="1"/>
  <c r="AC102" i="1" s="1"/>
  <c r="X103" i="1" s="1"/>
  <c r="AA103" i="1" s="1"/>
  <c r="AP74" i="1" l="1"/>
  <c r="AS74" i="1" s="1"/>
  <c r="AN75" i="1" s="1"/>
  <c r="AH77" i="1"/>
  <c r="AK77" i="1" s="1"/>
  <c r="AF78" i="1" s="1"/>
  <c r="Y103" i="1"/>
  <c r="Z103" i="1" s="1"/>
  <c r="AC103" i="1" s="1"/>
  <c r="X104" i="1" s="1"/>
  <c r="AA104" i="1" s="1"/>
  <c r="AQ75" i="1" l="1"/>
  <c r="AO75" i="1"/>
  <c r="AI78" i="1"/>
  <c r="AG78" i="1"/>
  <c r="Y104" i="1"/>
  <c r="AP75" i="1" l="1"/>
  <c r="AS75" i="1" s="1"/>
  <c r="AN76" i="1" s="1"/>
  <c r="AH78" i="1"/>
  <c r="AK78" i="1" s="1"/>
  <c r="AF79" i="1" s="1"/>
  <c r="Z104" i="1"/>
  <c r="AC104" i="1" s="1"/>
  <c r="X105" i="1" s="1"/>
  <c r="AA105" i="1" s="1"/>
  <c r="AQ76" i="1" l="1"/>
  <c r="AO76" i="1"/>
  <c r="AI79" i="1"/>
  <c r="AG79" i="1"/>
  <c r="Y105" i="1"/>
  <c r="Z105" i="1" s="1"/>
  <c r="AC105" i="1" s="1"/>
  <c r="X106" i="1" s="1"/>
  <c r="AA106" i="1" s="1"/>
  <c r="AP76" i="1" l="1"/>
  <c r="AS76" i="1" s="1"/>
  <c r="AN77" i="1" s="1"/>
  <c r="AQ77" i="1" s="1"/>
  <c r="AO77" i="1"/>
  <c r="AH79" i="1"/>
  <c r="AK79" i="1" s="1"/>
  <c r="AF80" i="1" s="1"/>
  <c r="Y106" i="1"/>
  <c r="AP77" i="1" l="1"/>
  <c r="AS77" i="1" s="1"/>
  <c r="AN78" i="1" s="1"/>
  <c r="AI80" i="1"/>
  <c r="AG80" i="1"/>
  <c r="Z106" i="1"/>
  <c r="AC106" i="1" s="1"/>
  <c r="X107" i="1" s="1"/>
  <c r="AA107" i="1" s="1"/>
  <c r="AQ78" i="1" l="1"/>
  <c r="AO78" i="1"/>
  <c r="AH80" i="1"/>
  <c r="AK80" i="1" s="1"/>
  <c r="AF81" i="1" s="1"/>
  <c r="Y107" i="1"/>
  <c r="Z107" i="1" s="1"/>
  <c r="AC107" i="1" s="1"/>
  <c r="X108" i="1" s="1"/>
  <c r="AA108" i="1" s="1"/>
  <c r="AP78" i="1" l="1"/>
  <c r="AS78" i="1" s="1"/>
  <c r="AN79" i="1" s="1"/>
  <c r="AI81" i="1"/>
  <c r="AG81" i="1"/>
  <c r="Y108" i="1"/>
  <c r="AQ79" i="1" l="1"/>
  <c r="AO79" i="1"/>
  <c r="AH81" i="1"/>
  <c r="AK81" i="1" s="1"/>
  <c r="AF82" i="1" s="1"/>
  <c r="Z108" i="1"/>
  <c r="AC108" i="1" s="1"/>
  <c r="X109" i="1" s="1"/>
  <c r="AA109" i="1" s="1"/>
  <c r="AP79" i="1" l="1"/>
  <c r="AS79" i="1" s="1"/>
  <c r="AN80" i="1" s="1"/>
  <c r="AI82" i="1"/>
  <c r="AG82" i="1"/>
  <c r="Y109" i="1"/>
  <c r="Z109" i="1" s="1"/>
  <c r="AC109" i="1" s="1"/>
  <c r="X110" i="1" s="1"/>
  <c r="AA110" i="1" s="1"/>
  <c r="AQ80" i="1" l="1"/>
  <c r="AO80" i="1"/>
  <c r="AH82" i="1"/>
  <c r="AK82" i="1" s="1"/>
  <c r="AF83" i="1" s="1"/>
  <c r="Y110" i="1"/>
  <c r="AP80" i="1" l="1"/>
  <c r="AS80" i="1" s="1"/>
  <c r="AN81" i="1" s="1"/>
  <c r="AI83" i="1"/>
  <c r="AG83" i="1"/>
  <c r="Z110" i="1"/>
  <c r="AC110" i="1" s="1"/>
  <c r="X111" i="1" s="1"/>
  <c r="AA111" i="1" s="1"/>
  <c r="AQ81" i="1" l="1"/>
  <c r="AO81" i="1"/>
  <c r="AH83" i="1"/>
  <c r="AK83" i="1" s="1"/>
  <c r="AF84" i="1" s="1"/>
  <c r="Y111" i="1"/>
  <c r="Z111" i="1" s="1"/>
  <c r="AC111" i="1" s="1"/>
  <c r="X112" i="1" s="1"/>
  <c r="AA112" i="1" s="1"/>
  <c r="AP81" i="1" l="1"/>
  <c r="AS81" i="1" s="1"/>
  <c r="AN82" i="1" s="1"/>
  <c r="AI84" i="1"/>
  <c r="AG84" i="1"/>
  <c r="Y112" i="1"/>
  <c r="AQ82" i="1" l="1"/>
  <c r="AO82" i="1"/>
  <c r="AH84" i="1"/>
  <c r="AK84" i="1" s="1"/>
  <c r="AF85" i="1" s="1"/>
  <c r="Z112" i="1"/>
  <c r="AC112" i="1" s="1"/>
  <c r="X113" i="1" s="1"/>
  <c r="AA113" i="1" s="1"/>
  <c r="AP82" i="1" l="1"/>
  <c r="AS82" i="1" s="1"/>
  <c r="AN83" i="1" s="1"/>
  <c r="AI85" i="1"/>
  <c r="AG85" i="1"/>
  <c r="Y113" i="1"/>
  <c r="Z113" i="1" s="1"/>
  <c r="AC113" i="1" s="1"/>
  <c r="X114" i="1" s="1"/>
  <c r="AA114" i="1" s="1"/>
  <c r="AQ83" i="1" l="1"/>
  <c r="AO83" i="1"/>
  <c r="AH85" i="1"/>
  <c r="AK85" i="1" s="1"/>
  <c r="AF86" i="1" s="1"/>
  <c r="Y114" i="1"/>
  <c r="Z114" i="1" s="1"/>
  <c r="AC114" i="1" s="1"/>
  <c r="X115" i="1" s="1"/>
  <c r="AA115" i="1" s="1"/>
  <c r="AP83" i="1" l="1"/>
  <c r="AS83" i="1" s="1"/>
  <c r="AN84" i="1" s="1"/>
  <c r="AI86" i="1"/>
  <c r="AG86" i="1"/>
  <c r="Y115" i="1"/>
  <c r="AQ84" i="1" l="1"/>
  <c r="AO84" i="1"/>
  <c r="AH86" i="1"/>
  <c r="AK86" i="1" s="1"/>
  <c r="AF87" i="1" s="1"/>
  <c r="Z115" i="1"/>
  <c r="AC115" i="1" s="1"/>
  <c r="X116" i="1" s="1"/>
  <c r="AA116" i="1" s="1"/>
  <c r="AP84" i="1" l="1"/>
  <c r="AS84" i="1" s="1"/>
  <c r="AN85" i="1" s="1"/>
  <c r="AI87" i="1"/>
  <c r="AG87" i="1"/>
  <c r="Y116" i="1"/>
  <c r="Z116" i="1" s="1"/>
  <c r="AC116" i="1" s="1"/>
  <c r="X117" i="1" s="1"/>
  <c r="AA117" i="1" s="1"/>
  <c r="Y117" i="1" l="1"/>
  <c r="Z117" i="1" s="1"/>
  <c r="AC117" i="1" s="1"/>
  <c r="X118" i="1" s="1"/>
  <c r="AA118" i="1" s="1"/>
  <c r="AQ85" i="1"/>
  <c r="AO85" i="1"/>
  <c r="AH87" i="1"/>
  <c r="AK87" i="1" s="1"/>
  <c r="AF88" i="1" s="1"/>
  <c r="Y118" i="1"/>
  <c r="Z118" i="1" l="1"/>
  <c r="AC118" i="1" s="1"/>
  <c r="X119" i="1" s="1"/>
  <c r="AA119" i="1" s="1"/>
  <c r="AP85" i="1"/>
  <c r="AS85" i="1" s="1"/>
  <c r="AN86" i="1" s="1"/>
  <c r="AI88" i="1"/>
  <c r="AG88" i="1"/>
  <c r="Y119" i="1"/>
  <c r="AQ86" i="1" l="1"/>
  <c r="AO86" i="1"/>
  <c r="AH88" i="1"/>
  <c r="AK88" i="1" s="1"/>
  <c r="AF89" i="1" s="1"/>
  <c r="Z119" i="1"/>
  <c r="AC119" i="1" s="1"/>
  <c r="X120" i="1" s="1"/>
  <c r="AA120" i="1" s="1"/>
  <c r="AP86" i="1" l="1"/>
  <c r="AS86" i="1" s="1"/>
  <c r="AN87" i="1" s="1"/>
  <c r="AI89" i="1"/>
  <c r="AG89" i="1"/>
  <c r="Y120" i="1"/>
  <c r="AQ87" i="1" l="1"/>
  <c r="AO87" i="1"/>
  <c r="AH89" i="1"/>
  <c r="AK89" i="1" s="1"/>
  <c r="AF90" i="1" s="1"/>
  <c r="Z120" i="1"/>
  <c r="AC120" i="1" s="1"/>
  <c r="X121" i="1" s="1"/>
  <c r="AA121" i="1" s="1"/>
  <c r="AP87" i="1" l="1"/>
  <c r="AS87" i="1" s="1"/>
  <c r="AN88" i="1" s="1"/>
  <c r="AI90" i="1"/>
  <c r="AG90" i="1"/>
  <c r="Y121" i="1"/>
  <c r="AQ88" i="1" l="1"/>
  <c r="AO88" i="1"/>
  <c r="AH90" i="1"/>
  <c r="AK90" i="1" s="1"/>
  <c r="AF91" i="1" s="1"/>
  <c r="Z121" i="1"/>
  <c r="AC121" i="1" s="1"/>
  <c r="X122" i="1" s="1"/>
  <c r="AA122" i="1" s="1"/>
  <c r="AP88" i="1" l="1"/>
  <c r="AS88" i="1" s="1"/>
  <c r="AN89" i="1" s="1"/>
  <c r="AI91" i="1"/>
  <c r="AG91" i="1"/>
  <c r="Y122" i="1"/>
  <c r="AQ89" i="1" l="1"/>
  <c r="AO89" i="1"/>
  <c r="AH91" i="1"/>
  <c r="AK91" i="1" s="1"/>
  <c r="AF92" i="1" s="1"/>
  <c r="Z122" i="1"/>
  <c r="AC122" i="1" s="1"/>
  <c r="X123" i="1" s="1"/>
  <c r="AA123" i="1" s="1"/>
  <c r="AP89" i="1" l="1"/>
  <c r="AS89" i="1" s="1"/>
  <c r="AN90" i="1" s="1"/>
  <c r="AI92" i="1"/>
  <c r="AG92" i="1"/>
  <c r="Y123" i="1"/>
  <c r="Z123" i="1" s="1"/>
  <c r="AC123" i="1" s="1"/>
  <c r="X124" i="1" s="1"/>
  <c r="AA124" i="1" s="1"/>
  <c r="AQ90" i="1" l="1"/>
  <c r="AO90" i="1"/>
  <c r="AH92" i="1"/>
  <c r="AK92" i="1" s="1"/>
  <c r="AF93" i="1" s="1"/>
  <c r="Y124" i="1"/>
  <c r="AP90" i="1" l="1"/>
  <c r="AS90" i="1" s="1"/>
  <c r="AN91" i="1" s="1"/>
  <c r="AI93" i="1"/>
  <c r="AG93" i="1"/>
  <c r="Z124" i="1"/>
  <c r="AC124" i="1" s="1"/>
  <c r="X125" i="1" s="1"/>
  <c r="AA125" i="1" s="1"/>
  <c r="AO91" i="1" l="1"/>
  <c r="AQ91" i="1"/>
  <c r="AP91" i="1" s="1"/>
  <c r="AS91" i="1" s="1"/>
  <c r="AN92" i="1" s="1"/>
  <c r="AH93" i="1"/>
  <c r="AK93" i="1" s="1"/>
  <c r="AF94" i="1" s="1"/>
  <c r="Y125" i="1"/>
  <c r="Z125" i="1" s="1"/>
  <c r="AC125" i="1" s="1"/>
  <c r="X126" i="1" s="1"/>
  <c r="AA126" i="1" s="1"/>
  <c r="AQ92" i="1" l="1"/>
  <c r="AO92" i="1"/>
  <c r="AI94" i="1"/>
  <c r="AG94" i="1"/>
  <c r="Y126" i="1"/>
  <c r="Z126" i="1" s="1"/>
  <c r="AC126" i="1" s="1"/>
  <c r="X127" i="1" s="1"/>
  <c r="AA127" i="1" s="1"/>
  <c r="AP92" i="1" l="1"/>
  <c r="AS92" i="1" s="1"/>
  <c r="AN93" i="1" s="1"/>
  <c r="AH94" i="1"/>
  <c r="AK94" i="1" s="1"/>
  <c r="AF95" i="1" s="1"/>
  <c r="Y127" i="1"/>
  <c r="AQ93" i="1" l="1"/>
  <c r="AO93" i="1"/>
  <c r="AI95" i="1"/>
  <c r="AG95" i="1"/>
  <c r="Z127" i="1"/>
  <c r="AC127" i="1" s="1"/>
  <c r="X128" i="1" s="1"/>
  <c r="AA128" i="1" s="1"/>
  <c r="AP93" i="1" l="1"/>
  <c r="AS93" i="1" s="1"/>
  <c r="AN94" i="1" s="1"/>
  <c r="AH95" i="1"/>
  <c r="AK95" i="1" s="1"/>
  <c r="AF96" i="1" s="1"/>
  <c r="Y128" i="1"/>
  <c r="Z128" i="1" s="1"/>
  <c r="AC128" i="1" s="1"/>
  <c r="X129" i="1" s="1"/>
  <c r="AQ94" i="1" l="1"/>
  <c r="AO94" i="1"/>
  <c r="AI96" i="1"/>
  <c r="AG96" i="1"/>
  <c r="AA129" i="1"/>
  <c r="Y129" i="1"/>
  <c r="AP94" i="1" l="1"/>
  <c r="AS94" i="1" s="1"/>
  <c r="AN95" i="1" s="1"/>
  <c r="AH96" i="1"/>
  <c r="AK96" i="1" s="1"/>
  <c r="AF97" i="1" s="1"/>
  <c r="Z129" i="1"/>
  <c r="AC129" i="1" s="1"/>
  <c r="X130" i="1" s="1"/>
  <c r="AQ95" i="1" l="1"/>
  <c r="AO95" i="1"/>
  <c r="AI97" i="1"/>
  <c r="AG97" i="1"/>
  <c r="AA130" i="1"/>
  <c r="Y130" i="1"/>
  <c r="AP95" i="1" l="1"/>
  <c r="AS95" i="1" s="1"/>
  <c r="AN96" i="1" s="1"/>
  <c r="AH97" i="1"/>
  <c r="AK97" i="1" s="1"/>
  <c r="AF98" i="1" s="1"/>
  <c r="Z130" i="1"/>
  <c r="AC130" i="1" s="1"/>
  <c r="X131" i="1" s="1"/>
  <c r="AQ96" i="1" l="1"/>
  <c r="AO96" i="1"/>
  <c r="AI98" i="1"/>
  <c r="AG98" i="1"/>
  <c r="AA131" i="1"/>
  <c r="Y131" i="1"/>
  <c r="AP96" i="1" l="1"/>
  <c r="AS96" i="1" s="1"/>
  <c r="AN97" i="1" s="1"/>
  <c r="AH98" i="1"/>
  <c r="AK98" i="1" s="1"/>
  <c r="AF99" i="1" s="1"/>
  <c r="Z131" i="1"/>
  <c r="AC131" i="1" s="1"/>
  <c r="X132" i="1" s="1"/>
  <c r="AQ97" i="1" l="1"/>
  <c r="AO97" i="1"/>
  <c r="AI99" i="1"/>
  <c r="AG99" i="1"/>
  <c r="AA132" i="1"/>
  <c r="Y132" i="1"/>
  <c r="Z132" i="1" l="1"/>
  <c r="AC132" i="1" s="1"/>
  <c r="X133" i="1" s="1"/>
  <c r="AP97" i="1"/>
  <c r="AS97" i="1" s="1"/>
  <c r="AN98" i="1" s="1"/>
  <c r="AH99" i="1"/>
  <c r="AK99" i="1" s="1"/>
  <c r="AF100" i="1" s="1"/>
  <c r="AA133" i="1"/>
  <c r="Y133" i="1"/>
  <c r="AQ98" i="1" l="1"/>
  <c r="AO98" i="1"/>
  <c r="AI100" i="1"/>
  <c r="AG100" i="1"/>
  <c r="Z133" i="1"/>
  <c r="AC133" i="1" s="1"/>
  <c r="X134" i="1" s="1"/>
  <c r="AP98" i="1" l="1"/>
  <c r="AS98" i="1" s="1"/>
  <c r="AN99" i="1" s="1"/>
  <c r="AH100" i="1"/>
  <c r="AK100" i="1" s="1"/>
  <c r="AF101" i="1" s="1"/>
  <c r="AA134" i="1"/>
  <c r="Y134" i="1"/>
  <c r="AQ99" i="1" l="1"/>
  <c r="AO99" i="1"/>
  <c r="AI101" i="1"/>
  <c r="AG101" i="1"/>
  <c r="Z134" i="1"/>
  <c r="AC134" i="1" s="1"/>
  <c r="X135" i="1" s="1"/>
  <c r="AP99" i="1" l="1"/>
  <c r="AS99" i="1" s="1"/>
  <c r="AN100" i="1" s="1"/>
  <c r="AH101" i="1"/>
  <c r="AK101" i="1" s="1"/>
  <c r="AF102" i="1" s="1"/>
  <c r="AA135" i="1"/>
  <c r="Y135" i="1"/>
  <c r="AQ100" i="1" l="1"/>
  <c r="AO100" i="1"/>
  <c r="AI102" i="1"/>
  <c r="AG102" i="1"/>
  <c r="Z135" i="1"/>
  <c r="AC135" i="1" s="1"/>
  <c r="X136" i="1" s="1"/>
  <c r="AP100" i="1" l="1"/>
  <c r="AS100" i="1" s="1"/>
  <c r="AN101" i="1" s="1"/>
  <c r="AH102" i="1"/>
  <c r="AK102" i="1" s="1"/>
  <c r="AF103" i="1" s="1"/>
  <c r="AA136" i="1"/>
  <c r="Y136" i="1"/>
  <c r="AQ101" i="1" l="1"/>
  <c r="AO101" i="1"/>
  <c r="AI103" i="1"/>
  <c r="AG103" i="1"/>
  <c r="Z136" i="1"/>
  <c r="AC136" i="1" s="1"/>
  <c r="X137" i="1" s="1"/>
  <c r="AP101" i="1" l="1"/>
  <c r="AS101" i="1" s="1"/>
  <c r="AN102" i="1" s="1"/>
  <c r="AH103" i="1"/>
  <c r="AK103" i="1" s="1"/>
  <c r="AF104" i="1" s="1"/>
  <c r="AA137" i="1"/>
  <c r="Y137" i="1"/>
  <c r="AQ102" i="1" l="1"/>
  <c r="AO102" i="1"/>
  <c r="AI104" i="1"/>
  <c r="AG104" i="1"/>
  <c r="Z137" i="1"/>
  <c r="AC137" i="1" s="1"/>
  <c r="X138" i="1" s="1"/>
  <c r="AP102" i="1" l="1"/>
  <c r="AS102" i="1" s="1"/>
  <c r="AN103" i="1" s="1"/>
  <c r="AH104" i="1"/>
  <c r="AK104" i="1" s="1"/>
  <c r="AF105" i="1" s="1"/>
  <c r="AA138" i="1"/>
  <c r="Y138" i="1"/>
  <c r="AQ103" i="1" l="1"/>
  <c r="AO103" i="1"/>
  <c r="AI105" i="1"/>
  <c r="AG105" i="1"/>
  <c r="Z138" i="1"/>
  <c r="AC138" i="1" s="1"/>
  <c r="X139" i="1" s="1"/>
  <c r="AP103" i="1" l="1"/>
  <c r="AS103" i="1" s="1"/>
  <c r="AN104" i="1" s="1"/>
  <c r="AH105" i="1"/>
  <c r="AK105" i="1" s="1"/>
  <c r="AF106" i="1" s="1"/>
  <c r="AA139" i="1"/>
  <c r="Y139" i="1"/>
  <c r="AQ104" i="1" l="1"/>
  <c r="AO104" i="1"/>
  <c r="AI106" i="1"/>
  <c r="AG106" i="1"/>
  <c r="Z139" i="1"/>
  <c r="AC139" i="1" s="1"/>
  <c r="X140" i="1" s="1"/>
  <c r="AP104" i="1" l="1"/>
  <c r="AS104" i="1" s="1"/>
  <c r="AN105" i="1" s="1"/>
  <c r="AH106" i="1"/>
  <c r="AK106" i="1" s="1"/>
  <c r="AF107" i="1" s="1"/>
  <c r="AA140" i="1"/>
  <c r="Y140" i="1"/>
  <c r="AQ105" i="1" l="1"/>
  <c r="AO105" i="1"/>
  <c r="AI107" i="1"/>
  <c r="AG107" i="1"/>
  <c r="Z140" i="1"/>
  <c r="AC140" i="1" s="1"/>
  <c r="X141" i="1" s="1"/>
  <c r="AP105" i="1" l="1"/>
  <c r="AS105" i="1" s="1"/>
  <c r="AN106" i="1" s="1"/>
  <c r="AQ106" i="1" s="1"/>
  <c r="AH107" i="1"/>
  <c r="AK107" i="1" s="1"/>
  <c r="AF108" i="1" s="1"/>
  <c r="AA141" i="1"/>
  <c r="Y141" i="1"/>
  <c r="AO106" i="1" l="1"/>
  <c r="AP106" i="1"/>
  <c r="AS106" i="1" s="1"/>
  <c r="AN107" i="1" s="1"/>
  <c r="AQ107" i="1" s="1"/>
  <c r="AI108" i="1"/>
  <c r="AG108" i="1"/>
  <c r="Z141" i="1"/>
  <c r="AC141" i="1" s="1"/>
  <c r="X142" i="1" s="1"/>
  <c r="AO107" i="1" l="1"/>
  <c r="AP107" i="1"/>
  <c r="AS107" i="1" s="1"/>
  <c r="AN108" i="1" s="1"/>
  <c r="AH108" i="1"/>
  <c r="AK108" i="1" s="1"/>
  <c r="AF109" i="1" s="1"/>
  <c r="AA142" i="1"/>
  <c r="Y142" i="1"/>
  <c r="AQ108" i="1" l="1"/>
  <c r="AO108" i="1"/>
  <c r="AI109" i="1"/>
  <c r="AG109" i="1"/>
  <c r="Z142" i="1"/>
  <c r="AC142" i="1" s="1"/>
  <c r="X143" i="1" s="1"/>
  <c r="AP108" i="1" l="1"/>
  <c r="AS108" i="1" s="1"/>
  <c r="AN109" i="1" s="1"/>
  <c r="AH109" i="1"/>
  <c r="AK109" i="1" s="1"/>
  <c r="AF110" i="1" s="1"/>
  <c r="AA143" i="1"/>
  <c r="Y143" i="1"/>
  <c r="AQ109" i="1" l="1"/>
  <c r="AO109" i="1"/>
  <c r="AI110" i="1"/>
  <c r="AG110" i="1"/>
  <c r="Z143" i="1"/>
  <c r="AC143" i="1" s="1"/>
  <c r="X144" i="1" s="1"/>
  <c r="AP109" i="1" l="1"/>
  <c r="AS109" i="1" s="1"/>
  <c r="AN110" i="1" s="1"/>
  <c r="AH110" i="1"/>
  <c r="AK110" i="1" s="1"/>
  <c r="AF111" i="1" s="1"/>
  <c r="AA144" i="1"/>
  <c r="Y144" i="1"/>
  <c r="AQ110" i="1" l="1"/>
  <c r="AO110" i="1"/>
  <c r="AI111" i="1"/>
  <c r="AG111" i="1"/>
  <c r="Z144" i="1"/>
  <c r="AC144" i="1" s="1"/>
  <c r="X145" i="1" s="1"/>
  <c r="AP110" i="1" l="1"/>
  <c r="AS110" i="1" s="1"/>
  <c r="AN111" i="1" s="1"/>
  <c r="AH111" i="1"/>
  <c r="AK111" i="1" s="1"/>
  <c r="AF112" i="1" s="1"/>
  <c r="AA145" i="1"/>
  <c r="Y145" i="1"/>
  <c r="Z145" i="1" l="1"/>
  <c r="AC145" i="1" s="1"/>
  <c r="X146" i="1" s="1"/>
  <c r="AQ111" i="1"/>
  <c r="AO111" i="1"/>
  <c r="AI112" i="1"/>
  <c r="AG112" i="1"/>
  <c r="AA146" i="1"/>
  <c r="Y146" i="1"/>
  <c r="AP111" i="1" l="1"/>
  <c r="AS111" i="1" s="1"/>
  <c r="AN112" i="1" s="1"/>
  <c r="AQ112" i="1" s="1"/>
  <c r="AO112" i="1"/>
  <c r="AH112" i="1"/>
  <c r="AK112" i="1" s="1"/>
  <c r="AF113" i="1" s="1"/>
  <c r="Z146" i="1"/>
  <c r="AC146" i="1" s="1"/>
  <c r="X147" i="1" s="1"/>
  <c r="AP112" i="1" l="1"/>
  <c r="AS112" i="1" s="1"/>
  <c r="AN113" i="1" s="1"/>
  <c r="AI113" i="1"/>
  <c r="AG113" i="1"/>
  <c r="AA147" i="1"/>
  <c r="Y147" i="1"/>
  <c r="AQ113" i="1" l="1"/>
  <c r="AO113" i="1"/>
  <c r="AH113" i="1"/>
  <c r="AK113" i="1" s="1"/>
  <c r="AF114" i="1" s="1"/>
  <c r="Z147" i="1"/>
  <c r="AC147" i="1" s="1"/>
  <c r="X148" i="1" s="1"/>
  <c r="AP113" i="1" l="1"/>
  <c r="AS113" i="1" s="1"/>
  <c r="AN114" i="1" s="1"/>
  <c r="AI114" i="1"/>
  <c r="AG114" i="1"/>
  <c r="AA148" i="1"/>
  <c r="Y148" i="1"/>
  <c r="Z148" i="1" l="1"/>
  <c r="AC148" i="1" s="1"/>
  <c r="X149" i="1" s="1"/>
  <c r="Y149" i="1" s="1"/>
  <c r="AQ114" i="1"/>
  <c r="AO114" i="1"/>
  <c r="AH114" i="1"/>
  <c r="AK114" i="1" s="1"/>
  <c r="AF115" i="1" s="1"/>
  <c r="AA149" i="1" l="1"/>
  <c r="Z149" i="1" s="1"/>
  <c r="AC149" i="1" s="1"/>
  <c r="X150" i="1" s="1"/>
  <c r="AP114" i="1"/>
  <c r="AS114" i="1" s="1"/>
  <c r="AN115" i="1" s="1"/>
  <c r="AI115" i="1"/>
  <c r="AG115" i="1"/>
  <c r="AA150" i="1" l="1"/>
  <c r="Y150" i="1"/>
  <c r="AQ115" i="1"/>
  <c r="AO115" i="1"/>
  <c r="AH115" i="1"/>
  <c r="AK115" i="1" s="1"/>
  <c r="AF116" i="1" s="1"/>
  <c r="Z150" i="1"/>
  <c r="AC150" i="1" s="1"/>
  <c r="X151" i="1" s="1"/>
  <c r="AP115" i="1" l="1"/>
  <c r="AS115" i="1" s="1"/>
  <c r="AN116" i="1" s="1"/>
  <c r="AI116" i="1"/>
  <c r="AG116" i="1"/>
  <c r="AA151" i="1"/>
  <c r="Y151" i="1"/>
  <c r="AQ116" i="1" l="1"/>
  <c r="AO116" i="1"/>
  <c r="AH116" i="1"/>
  <c r="AK116" i="1" s="1"/>
  <c r="AF117" i="1" s="1"/>
  <c r="Z151" i="1"/>
  <c r="AC151" i="1" s="1"/>
  <c r="X152" i="1" s="1"/>
  <c r="AP116" i="1" l="1"/>
  <c r="AS116" i="1" s="1"/>
  <c r="AN117" i="1" s="1"/>
  <c r="AI117" i="1"/>
  <c r="AG117" i="1"/>
  <c r="AA152" i="1"/>
  <c r="Y152" i="1"/>
  <c r="AQ117" i="1" l="1"/>
  <c r="AO117" i="1"/>
  <c r="AH117" i="1"/>
  <c r="AK117" i="1" s="1"/>
  <c r="AF118" i="1" s="1"/>
  <c r="Z152" i="1"/>
  <c r="AC152" i="1" s="1"/>
  <c r="X153" i="1" s="1"/>
  <c r="AP117" i="1" l="1"/>
  <c r="AS117" i="1" s="1"/>
  <c r="AN118" i="1" s="1"/>
  <c r="AI118" i="1"/>
  <c r="AG118" i="1"/>
  <c r="AA153" i="1"/>
  <c r="Y153" i="1"/>
  <c r="AQ118" i="1" l="1"/>
  <c r="AO118" i="1"/>
  <c r="AH118" i="1"/>
  <c r="AK118" i="1" s="1"/>
  <c r="AF119" i="1" s="1"/>
  <c r="Z153" i="1"/>
  <c r="AC153" i="1" s="1"/>
  <c r="X154" i="1" s="1"/>
  <c r="AP118" i="1" l="1"/>
  <c r="AS118" i="1" s="1"/>
  <c r="AN119" i="1" s="1"/>
  <c r="AI119" i="1"/>
  <c r="AG119" i="1"/>
  <c r="AA154" i="1"/>
  <c r="Y154" i="1"/>
  <c r="AQ119" i="1" l="1"/>
  <c r="AO119" i="1"/>
  <c r="AH119" i="1"/>
  <c r="AK119" i="1" s="1"/>
  <c r="AF120" i="1" s="1"/>
  <c r="Z154" i="1"/>
  <c r="AC154" i="1" s="1"/>
  <c r="X155" i="1" s="1"/>
  <c r="AP119" i="1" l="1"/>
  <c r="AS119" i="1" s="1"/>
  <c r="AN120" i="1" s="1"/>
  <c r="AI120" i="1"/>
  <c r="AG120" i="1"/>
  <c r="AA155" i="1"/>
  <c r="Y155" i="1"/>
  <c r="AQ120" i="1" l="1"/>
  <c r="AO120" i="1"/>
  <c r="AH120" i="1"/>
  <c r="AK120" i="1" s="1"/>
  <c r="AF121" i="1" s="1"/>
  <c r="Z155" i="1"/>
  <c r="AC155" i="1" s="1"/>
  <c r="X156" i="1" s="1"/>
  <c r="AP120" i="1" l="1"/>
  <c r="AS120" i="1" s="1"/>
  <c r="AN121" i="1" s="1"/>
  <c r="AI121" i="1"/>
  <c r="AG121" i="1"/>
  <c r="AA156" i="1"/>
  <c r="Y156" i="1"/>
  <c r="AQ121" i="1" l="1"/>
  <c r="AO121" i="1"/>
  <c r="AH121" i="1"/>
  <c r="AK121" i="1" s="1"/>
  <c r="AF122" i="1" s="1"/>
  <c r="Z156" i="1"/>
  <c r="AC156" i="1" s="1"/>
  <c r="X157" i="1" s="1"/>
  <c r="AP121" i="1" l="1"/>
  <c r="AS121" i="1" s="1"/>
  <c r="AN122" i="1" s="1"/>
  <c r="AI122" i="1"/>
  <c r="AG122" i="1"/>
  <c r="AA157" i="1"/>
  <c r="Y157" i="1"/>
  <c r="AQ122" i="1" l="1"/>
  <c r="AO122" i="1"/>
  <c r="AH122" i="1"/>
  <c r="AK122" i="1" s="1"/>
  <c r="AF123" i="1" s="1"/>
  <c r="Z157" i="1"/>
  <c r="AC157" i="1" s="1"/>
  <c r="X158" i="1" s="1"/>
  <c r="AP122" i="1" l="1"/>
  <c r="AS122" i="1" s="1"/>
  <c r="AN123" i="1" s="1"/>
  <c r="AI123" i="1"/>
  <c r="AG123" i="1"/>
  <c r="AA158" i="1"/>
  <c r="Y158" i="1"/>
  <c r="Z158" i="1" l="1"/>
  <c r="AC158" i="1" s="1"/>
  <c r="X159" i="1" s="1"/>
  <c r="AQ123" i="1"/>
  <c r="AO123" i="1"/>
  <c r="AH123" i="1"/>
  <c r="AK123" i="1" s="1"/>
  <c r="AF124" i="1" s="1"/>
  <c r="AA159" i="1"/>
  <c r="Y159" i="1"/>
  <c r="AP123" i="1" l="1"/>
  <c r="AS123" i="1" s="1"/>
  <c r="AN124" i="1" s="1"/>
  <c r="AQ124" i="1" s="1"/>
  <c r="AI124" i="1"/>
  <c r="AG124" i="1"/>
  <c r="Z159" i="1"/>
  <c r="AC159" i="1" s="1"/>
  <c r="X160" i="1" s="1"/>
  <c r="AO124" i="1" l="1"/>
  <c r="AP124" i="1"/>
  <c r="AS124" i="1" s="1"/>
  <c r="AN125" i="1" s="1"/>
  <c r="AH124" i="1"/>
  <c r="AK124" i="1" s="1"/>
  <c r="AF125" i="1" s="1"/>
  <c r="AA160" i="1"/>
  <c r="Y160" i="1"/>
  <c r="AQ125" i="1" l="1"/>
  <c r="AO125" i="1"/>
  <c r="AI125" i="1"/>
  <c r="AG125" i="1"/>
  <c r="Z160" i="1"/>
  <c r="AC160" i="1" s="1"/>
  <c r="X161" i="1" s="1"/>
  <c r="AP125" i="1" l="1"/>
  <c r="AS125" i="1" s="1"/>
  <c r="AN126" i="1" s="1"/>
  <c r="AH125" i="1"/>
  <c r="AK125" i="1" s="1"/>
  <c r="AF126" i="1" s="1"/>
  <c r="AA161" i="1"/>
  <c r="Y161" i="1"/>
  <c r="AQ126" i="1" l="1"/>
  <c r="AO126" i="1"/>
  <c r="AI126" i="1"/>
  <c r="AG126" i="1"/>
  <c r="Z161" i="1"/>
  <c r="AC161" i="1" s="1"/>
  <c r="X162" i="1" s="1"/>
  <c r="AP126" i="1" l="1"/>
  <c r="AS126" i="1" s="1"/>
  <c r="AN127" i="1" s="1"/>
  <c r="AH126" i="1"/>
  <c r="AK126" i="1" s="1"/>
  <c r="AF127" i="1" s="1"/>
  <c r="AA162" i="1"/>
  <c r="Y162" i="1"/>
  <c r="AQ127" i="1" l="1"/>
  <c r="AO127" i="1"/>
  <c r="AI127" i="1"/>
  <c r="AG127" i="1"/>
  <c r="Z162" i="1"/>
  <c r="AC162" i="1" s="1"/>
  <c r="X163" i="1" s="1"/>
  <c r="AP127" i="1" l="1"/>
  <c r="AS127" i="1" s="1"/>
  <c r="AN128" i="1" s="1"/>
  <c r="AH127" i="1"/>
  <c r="AK127" i="1" s="1"/>
  <c r="AF128" i="1" s="1"/>
  <c r="AA163" i="1"/>
  <c r="Y163" i="1"/>
  <c r="AQ128" i="1" l="1"/>
  <c r="AO128" i="1"/>
  <c r="AI128" i="1"/>
  <c r="AG128" i="1"/>
  <c r="Z163" i="1"/>
  <c r="AC163" i="1" s="1"/>
  <c r="X164" i="1" s="1"/>
  <c r="AP128" i="1" l="1"/>
  <c r="AS128" i="1" s="1"/>
  <c r="AN129" i="1" s="1"/>
  <c r="AH128" i="1"/>
  <c r="AK128" i="1" s="1"/>
  <c r="AF129" i="1" s="1"/>
  <c r="AA164" i="1"/>
  <c r="Y164" i="1"/>
  <c r="Z164" i="1" l="1"/>
  <c r="AC164" i="1" s="1"/>
  <c r="X165" i="1" s="1"/>
  <c r="AQ129" i="1"/>
  <c r="AO129" i="1"/>
  <c r="AI129" i="1"/>
  <c r="AG129" i="1"/>
  <c r="AA165" i="1"/>
  <c r="Y165" i="1"/>
  <c r="AP129" i="1" l="1"/>
  <c r="AS129" i="1" s="1"/>
  <c r="AN130" i="1" s="1"/>
  <c r="AQ130" i="1" s="1"/>
  <c r="AH129" i="1"/>
  <c r="AK129" i="1" s="1"/>
  <c r="AF130" i="1" s="1"/>
  <c r="Z165" i="1"/>
  <c r="AC165" i="1" s="1"/>
  <c r="X166" i="1" s="1"/>
  <c r="AO130" i="1" l="1"/>
  <c r="AP130" i="1"/>
  <c r="AS130" i="1" s="1"/>
  <c r="AN131" i="1" s="1"/>
  <c r="AI130" i="1"/>
  <c r="AG130" i="1"/>
  <c r="AA166" i="1"/>
  <c r="Y166" i="1"/>
  <c r="AQ131" i="1" l="1"/>
  <c r="AO131" i="1"/>
  <c r="AH130" i="1"/>
  <c r="AK130" i="1" s="1"/>
  <c r="AF131" i="1" s="1"/>
  <c r="Z166" i="1"/>
  <c r="AC166" i="1" s="1"/>
  <c r="X167" i="1" s="1"/>
  <c r="AP131" i="1" l="1"/>
  <c r="AS131" i="1" s="1"/>
  <c r="AN132" i="1" s="1"/>
  <c r="AI131" i="1"/>
  <c r="AG131" i="1"/>
  <c r="AA167" i="1"/>
  <c r="Y167" i="1"/>
  <c r="AQ132" i="1" l="1"/>
  <c r="AO132" i="1"/>
  <c r="AH131" i="1"/>
  <c r="AK131" i="1" s="1"/>
  <c r="AF132" i="1" s="1"/>
  <c r="Z167" i="1"/>
  <c r="AC167" i="1" s="1"/>
  <c r="X168" i="1" s="1"/>
  <c r="AP132" i="1" l="1"/>
  <c r="AS132" i="1" s="1"/>
  <c r="AN133" i="1" s="1"/>
  <c r="AI132" i="1"/>
  <c r="AG132" i="1"/>
  <c r="AA168" i="1"/>
  <c r="Y168" i="1"/>
  <c r="AQ133" i="1" l="1"/>
  <c r="AO133" i="1"/>
  <c r="AH132" i="1"/>
  <c r="AK132" i="1" s="1"/>
  <c r="AF133" i="1" s="1"/>
  <c r="Z168" i="1"/>
  <c r="AC168" i="1" s="1"/>
  <c r="X169" i="1" s="1"/>
  <c r="AP133" i="1" l="1"/>
  <c r="AS133" i="1" s="1"/>
  <c r="AN134" i="1" s="1"/>
  <c r="AI133" i="1"/>
  <c r="AG133" i="1"/>
  <c r="AA169" i="1"/>
  <c r="Y169" i="1"/>
  <c r="Z169" i="1" l="1"/>
  <c r="AC169" i="1" s="1"/>
  <c r="X170" i="1" s="1"/>
  <c r="Y170" i="1" s="1"/>
  <c r="AQ134" i="1"/>
  <c r="AO134" i="1"/>
  <c r="AH133" i="1"/>
  <c r="AK133" i="1" s="1"/>
  <c r="AF134" i="1" s="1"/>
  <c r="AA170" i="1" l="1"/>
  <c r="AP134" i="1"/>
  <c r="AS134" i="1" s="1"/>
  <c r="AN135" i="1" s="1"/>
  <c r="AQ135" i="1" s="1"/>
  <c r="AI134" i="1"/>
  <c r="AG134" i="1"/>
  <c r="Z170" i="1"/>
  <c r="AC170" i="1" s="1"/>
  <c r="X171" i="1" s="1"/>
  <c r="AO135" i="1" l="1"/>
  <c r="AP135" i="1"/>
  <c r="AS135" i="1" s="1"/>
  <c r="AN136" i="1" s="1"/>
  <c r="AH134" i="1"/>
  <c r="AK134" i="1" s="1"/>
  <c r="AF135" i="1" s="1"/>
  <c r="AA171" i="1"/>
  <c r="Y171" i="1"/>
  <c r="AQ136" i="1" l="1"/>
  <c r="AO136" i="1"/>
  <c r="AI135" i="1"/>
  <c r="AG135" i="1"/>
  <c r="Z171" i="1"/>
  <c r="AC171" i="1" s="1"/>
  <c r="X172" i="1" s="1"/>
  <c r="AP136" i="1" l="1"/>
  <c r="AS136" i="1" s="1"/>
  <c r="AN137" i="1" s="1"/>
  <c r="AH135" i="1"/>
  <c r="AK135" i="1" s="1"/>
  <c r="AF136" i="1" s="1"/>
  <c r="AA172" i="1"/>
  <c r="Y172" i="1"/>
  <c r="AQ137" i="1" l="1"/>
  <c r="AO137" i="1"/>
  <c r="AI136" i="1"/>
  <c r="AG136" i="1"/>
  <c r="Z172" i="1"/>
  <c r="AC172" i="1" s="1"/>
  <c r="X173" i="1" s="1"/>
  <c r="AP137" i="1" l="1"/>
  <c r="AS137" i="1" s="1"/>
  <c r="AN138" i="1" s="1"/>
  <c r="AH136" i="1"/>
  <c r="AK136" i="1" s="1"/>
  <c r="AF137" i="1" s="1"/>
  <c r="AI137" i="1" s="1"/>
  <c r="AA173" i="1"/>
  <c r="Y173" i="1"/>
  <c r="AG137" i="1" l="1"/>
  <c r="AQ138" i="1"/>
  <c r="AO138" i="1"/>
  <c r="AH137" i="1"/>
  <c r="AK137" i="1" s="1"/>
  <c r="AF138" i="1" s="1"/>
  <c r="Z173" i="1"/>
  <c r="AC173" i="1" s="1"/>
  <c r="X174" i="1" s="1"/>
  <c r="AP138" i="1" l="1"/>
  <c r="AS138" i="1" s="1"/>
  <c r="AN139" i="1" s="1"/>
  <c r="AQ139" i="1" s="1"/>
  <c r="AO139" i="1"/>
  <c r="AI138" i="1"/>
  <c r="AG138" i="1"/>
  <c r="AA174" i="1"/>
  <c r="Y174" i="1"/>
  <c r="AP139" i="1" l="1"/>
  <c r="AS139" i="1" s="1"/>
  <c r="AN140" i="1" s="1"/>
  <c r="AQ140" i="1" s="1"/>
  <c r="AH138" i="1"/>
  <c r="AK138" i="1" s="1"/>
  <c r="AF139" i="1" s="1"/>
  <c r="Z174" i="1"/>
  <c r="AC174" i="1" s="1"/>
  <c r="X175" i="1" s="1"/>
  <c r="AO140" i="1" l="1"/>
  <c r="AP140" i="1"/>
  <c r="AS140" i="1" s="1"/>
  <c r="AN141" i="1" s="1"/>
  <c r="AI139" i="1"/>
  <c r="AG139" i="1"/>
  <c r="AA175" i="1"/>
  <c r="Y175" i="1"/>
  <c r="Z175" i="1" l="1"/>
  <c r="AC175" i="1" s="1"/>
  <c r="X176" i="1" s="1"/>
  <c r="AQ141" i="1"/>
  <c r="AO141" i="1"/>
  <c r="AH139" i="1"/>
  <c r="AK139" i="1" s="1"/>
  <c r="AF140" i="1" s="1"/>
  <c r="AA176" i="1"/>
  <c r="Y176" i="1"/>
  <c r="AP141" i="1" l="1"/>
  <c r="AS141" i="1" s="1"/>
  <c r="AN142" i="1" s="1"/>
  <c r="AI140" i="1"/>
  <c r="AG140" i="1"/>
  <c r="Z176" i="1"/>
  <c r="AC176" i="1" s="1"/>
  <c r="X177" i="1" s="1"/>
  <c r="AQ142" i="1" l="1"/>
  <c r="AO142" i="1"/>
  <c r="AH140" i="1"/>
  <c r="AK140" i="1" s="1"/>
  <c r="AF141" i="1" s="1"/>
  <c r="AA177" i="1"/>
  <c r="Y177" i="1"/>
  <c r="AP142" i="1" l="1"/>
  <c r="AS142" i="1" s="1"/>
  <c r="AN143" i="1" s="1"/>
  <c r="AI141" i="1"/>
  <c r="AG141" i="1"/>
  <c r="Z177" i="1"/>
  <c r="AC177" i="1" s="1"/>
  <c r="X178" i="1" s="1"/>
  <c r="AQ143" i="1" l="1"/>
  <c r="AO143" i="1"/>
  <c r="AH141" i="1"/>
  <c r="AK141" i="1" s="1"/>
  <c r="AF142" i="1" s="1"/>
  <c r="AA178" i="1"/>
  <c r="Y178" i="1"/>
  <c r="AP143" i="1" l="1"/>
  <c r="AS143" i="1" s="1"/>
  <c r="AN144" i="1" s="1"/>
  <c r="AI142" i="1"/>
  <c r="AG142" i="1"/>
  <c r="Z178" i="1"/>
  <c r="AC178" i="1" s="1"/>
  <c r="X179" i="1" s="1"/>
  <c r="AQ144" i="1" l="1"/>
  <c r="AO144" i="1"/>
  <c r="AH142" i="1"/>
  <c r="AK142" i="1" s="1"/>
  <c r="AF143" i="1" s="1"/>
  <c r="AA179" i="1"/>
  <c r="Y179" i="1"/>
  <c r="AP144" i="1" l="1"/>
  <c r="AS144" i="1" s="1"/>
  <c r="AN145" i="1" s="1"/>
  <c r="AI143" i="1"/>
  <c r="AG143" i="1"/>
  <c r="Z179" i="1"/>
  <c r="AC179" i="1" s="1"/>
  <c r="X180" i="1" s="1"/>
  <c r="AQ145" i="1" l="1"/>
  <c r="AO145" i="1"/>
  <c r="AH143" i="1"/>
  <c r="AK143" i="1" s="1"/>
  <c r="AF144" i="1" s="1"/>
  <c r="AA180" i="1"/>
  <c r="Y180" i="1"/>
  <c r="AP145" i="1" l="1"/>
  <c r="AS145" i="1" s="1"/>
  <c r="AN146" i="1" s="1"/>
  <c r="AI144" i="1"/>
  <c r="AG144" i="1"/>
  <c r="Z180" i="1"/>
  <c r="AC180" i="1" s="1"/>
  <c r="X181" i="1" s="1"/>
  <c r="AQ146" i="1" l="1"/>
  <c r="AO146" i="1"/>
  <c r="AH144" i="1"/>
  <c r="AK144" i="1" s="1"/>
  <c r="AF145" i="1" s="1"/>
  <c r="AA181" i="1"/>
  <c r="Y181" i="1"/>
  <c r="AP146" i="1" l="1"/>
  <c r="AS146" i="1" s="1"/>
  <c r="AN147" i="1" s="1"/>
  <c r="AI145" i="1"/>
  <c r="AG145" i="1"/>
  <c r="Z181" i="1"/>
  <c r="AC181" i="1" s="1"/>
  <c r="X182" i="1" s="1"/>
  <c r="AQ147" i="1" l="1"/>
  <c r="AO147" i="1"/>
  <c r="AH145" i="1"/>
  <c r="AK145" i="1" s="1"/>
  <c r="AF146" i="1" s="1"/>
  <c r="AA182" i="1"/>
  <c r="Y182" i="1"/>
  <c r="AP147" i="1" l="1"/>
  <c r="AS147" i="1" s="1"/>
  <c r="AN148" i="1" s="1"/>
  <c r="AI146" i="1"/>
  <c r="AG146" i="1"/>
  <c r="Z182" i="1"/>
  <c r="AC182" i="1" s="1"/>
  <c r="X183" i="1" s="1"/>
  <c r="AQ148" i="1" l="1"/>
  <c r="AO148" i="1"/>
  <c r="AH146" i="1"/>
  <c r="AK146" i="1" s="1"/>
  <c r="AF147" i="1" s="1"/>
  <c r="AA183" i="1"/>
  <c r="Y183" i="1"/>
  <c r="Z183" i="1" l="1"/>
  <c r="AC183" i="1" s="1"/>
  <c r="X184" i="1" s="1"/>
  <c r="AP148" i="1"/>
  <c r="AS148" i="1" s="1"/>
  <c r="AN149" i="1" s="1"/>
  <c r="AI147" i="1"/>
  <c r="AG147" i="1"/>
  <c r="AA184" i="1"/>
  <c r="Y184" i="1"/>
  <c r="AQ149" i="1" l="1"/>
  <c r="AO149" i="1"/>
  <c r="AH147" i="1"/>
  <c r="AK147" i="1" s="1"/>
  <c r="AF148" i="1" s="1"/>
  <c r="Z184" i="1"/>
  <c r="AC184" i="1" s="1"/>
  <c r="X185" i="1" s="1"/>
  <c r="AP149" i="1" l="1"/>
  <c r="AS149" i="1" s="1"/>
  <c r="AN150" i="1" s="1"/>
  <c r="AI148" i="1"/>
  <c r="AG148" i="1"/>
  <c r="AA185" i="1"/>
  <c r="Y185" i="1"/>
  <c r="AQ150" i="1" l="1"/>
  <c r="AO150" i="1"/>
  <c r="AH148" i="1"/>
  <c r="AK148" i="1" s="1"/>
  <c r="AF149" i="1" s="1"/>
  <c r="Z185" i="1"/>
  <c r="AC185" i="1" s="1"/>
  <c r="X186" i="1" s="1"/>
  <c r="AP150" i="1" l="1"/>
  <c r="AS150" i="1" s="1"/>
  <c r="AN151" i="1" s="1"/>
  <c r="AI149" i="1"/>
  <c r="AG149" i="1"/>
  <c r="AA186" i="1"/>
  <c r="Y186" i="1"/>
  <c r="AQ151" i="1" l="1"/>
  <c r="AO151" i="1"/>
  <c r="AH149" i="1"/>
  <c r="AK149" i="1" s="1"/>
  <c r="AF150" i="1" s="1"/>
  <c r="Z186" i="1"/>
  <c r="AC186" i="1" s="1"/>
  <c r="X187" i="1" s="1"/>
  <c r="AP151" i="1" l="1"/>
  <c r="AS151" i="1" s="1"/>
  <c r="AN152" i="1" s="1"/>
  <c r="AI150" i="1"/>
  <c r="AG150" i="1"/>
  <c r="AA187" i="1"/>
  <c r="Y187" i="1"/>
  <c r="AQ152" i="1" l="1"/>
  <c r="AO152" i="1"/>
  <c r="AH150" i="1"/>
  <c r="AK150" i="1" s="1"/>
  <c r="AF151" i="1" s="1"/>
  <c r="Z187" i="1"/>
  <c r="AC187" i="1" s="1"/>
  <c r="X188" i="1" s="1"/>
  <c r="AP152" i="1" l="1"/>
  <c r="AS152" i="1" s="1"/>
  <c r="AN153" i="1" s="1"/>
  <c r="AI151" i="1"/>
  <c r="AG151" i="1"/>
  <c r="AA188" i="1"/>
  <c r="Y188" i="1"/>
  <c r="AQ153" i="1" l="1"/>
  <c r="AO153" i="1"/>
  <c r="AH151" i="1"/>
  <c r="AK151" i="1" s="1"/>
  <c r="AF152" i="1" s="1"/>
  <c r="Z188" i="1"/>
  <c r="AC188" i="1" s="1"/>
  <c r="X189" i="1" s="1"/>
  <c r="AP153" i="1" l="1"/>
  <c r="AS153" i="1" s="1"/>
  <c r="AN154" i="1" s="1"/>
  <c r="AI152" i="1"/>
  <c r="AG152" i="1"/>
  <c r="AA189" i="1"/>
  <c r="Y189" i="1"/>
  <c r="AQ154" i="1" l="1"/>
  <c r="AO154" i="1"/>
  <c r="AH152" i="1"/>
  <c r="AK152" i="1" s="1"/>
  <c r="AF153" i="1" s="1"/>
  <c r="AI153" i="1" s="1"/>
  <c r="Z189" i="1"/>
  <c r="AC189" i="1" s="1"/>
  <c r="X190" i="1" s="1"/>
  <c r="AG153" i="1" l="1"/>
  <c r="AP154" i="1"/>
  <c r="AS154" i="1" s="1"/>
  <c r="AN155" i="1" s="1"/>
  <c r="AH153" i="1"/>
  <c r="AK153" i="1" s="1"/>
  <c r="AF154" i="1" s="1"/>
  <c r="AA190" i="1"/>
  <c r="Y190" i="1"/>
  <c r="AQ155" i="1" l="1"/>
  <c r="AO155" i="1"/>
  <c r="AI154" i="1"/>
  <c r="AG154" i="1"/>
  <c r="Z190" i="1"/>
  <c r="AC190" i="1" s="1"/>
  <c r="X191" i="1" s="1"/>
  <c r="AP155" i="1" l="1"/>
  <c r="AS155" i="1" s="1"/>
  <c r="AN156" i="1" s="1"/>
  <c r="AH154" i="1"/>
  <c r="AK154" i="1" s="1"/>
  <c r="AF155" i="1" s="1"/>
  <c r="AI155" i="1" s="1"/>
  <c r="AA191" i="1"/>
  <c r="Y191" i="1"/>
  <c r="AG155" i="1" l="1"/>
  <c r="AQ156" i="1"/>
  <c r="AO156" i="1"/>
  <c r="AH155" i="1"/>
  <c r="AK155" i="1" s="1"/>
  <c r="AF156" i="1" s="1"/>
  <c r="AI156" i="1" s="1"/>
  <c r="Z191" i="1"/>
  <c r="AC191" i="1" s="1"/>
  <c r="X192" i="1" s="1"/>
  <c r="AG156" i="1" l="1"/>
  <c r="AH156" i="1" s="1"/>
  <c r="AK156" i="1" s="1"/>
  <c r="AF157" i="1" s="1"/>
  <c r="AP156" i="1"/>
  <c r="AS156" i="1" s="1"/>
  <c r="AN157" i="1" s="1"/>
  <c r="AA192" i="1"/>
  <c r="Y192" i="1"/>
  <c r="AI157" i="1" l="1"/>
  <c r="AG157" i="1"/>
  <c r="AQ157" i="1"/>
  <c r="AO157" i="1"/>
  <c r="Z192" i="1"/>
  <c r="AC192" i="1" s="1"/>
  <c r="X193" i="1" s="1"/>
  <c r="AH157" i="1" l="1"/>
  <c r="AK157" i="1" s="1"/>
  <c r="AF158" i="1" s="1"/>
  <c r="AP157" i="1"/>
  <c r="AS157" i="1" s="1"/>
  <c r="AN158" i="1" s="1"/>
  <c r="AI158" i="1"/>
  <c r="AG158" i="1"/>
  <c r="AA193" i="1"/>
  <c r="Y193" i="1"/>
  <c r="AQ158" i="1" l="1"/>
  <c r="AO158" i="1"/>
  <c r="AH158" i="1"/>
  <c r="AK158" i="1" s="1"/>
  <c r="AF159" i="1" s="1"/>
  <c r="Z193" i="1"/>
  <c r="AC193" i="1" s="1"/>
  <c r="X194" i="1" s="1"/>
  <c r="AP158" i="1" l="1"/>
  <c r="AS158" i="1" s="1"/>
  <c r="AN159" i="1" s="1"/>
  <c r="AI159" i="1"/>
  <c r="AG159" i="1"/>
  <c r="AA194" i="1"/>
  <c r="Y194" i="1"/>
  <c r="AQ159" i="1" l="1"/>
  <c r="AO159" i="1"/>
  <c r="AH159" i="1"/>
  <c r="AK159" i="1" s="1"/>
  <c r="AF160" i="1" s="1"/>
  <c r="Z194" i="1"/>
  <c r="AC194" i="1" s="1"/>
  <c r="X195" i="1" s="1"/>
  <c r="AP159" i="1" l="1"/>
  <c r="AS159" i="1" s="1"/>
  <c r="AN160" i="1" s="1"/>
  <c r="AI160" i="1"/>
  <c r="AG160" i="1"/>
  <c r="AA195" i="1"/>
  <c r="Y195" i="1"/>
  <c r="AQ160" i="1" l="1"/>
  <c r="AO160" i="1"/>
  <c r="AH160" i="1"/>
  <c r="AK160" i="1" s="1"/>
  <c r="AF161" i="1" s="1"/>
  <c r="Z195" i="1"/>
  <c r="AC195" i="1" s="1"/>
  <c r="X196" i="1" s="1"/>
  <c r="AP160" i="1" l="1"/>
  <c r="AS160" i="1" s="1"/>
  <c r="AN161" i="1" s="1"/>
  <c r="AI161" i="1"/>
  <c r="AG161" i="1"/>
  <c r="AA196" i="1"/>
  <c r="Y196" i="1"/>
  <c r="AQ161" i="1" l="1"/>
  <c r="AO161" i="1"/>
  <c r="AH161" i="1"/>
  <c r="AK161" i="1" s="1"/>
  <c r="AF162" i="1" s="1"/>
  <c r="Z196" i="1"/>
  <c r="AC196" i="1" s="1"/>
  <c r="X197" i="1" s="1"/>
  <c r="AP161" i="1" l="1"/>
  <c r="AS161" i="1" s="1"/>
  <c r="AN162" i="1" s="1"/>
  <c r="AQ162" i="1" s="1"/>
  <c r="AO162" i="1"/>
  <c r="AI162" i="1"/>
  <c r="AG162" i="1"/>
  <c r="AA197" i="1"/>
  <c r="Y197" i="1"/>
  <c r="AP162" i="1" l="1"/>
  <c r="AS162" i="1" s="1"/>
  <c r="AN163" i="1" s="1"/>
  <c r="AH162" i="1"/>
  <c r="AK162" i="1" s="1"/>
  <c r="AF163" i="1" s="1"/>
  <c r="Z197" i="1"/>
  <c r="AC197" i="1" s="1"/>
  <c r="X198" i="1" s="1"/>
  <c r="AQ163" i="1" l="1"/>
  <c r="AO163" i="1"/>
  <c r="AI163" i="1"/>
  <c r="AG163" i="1"/>
  <c r="AA198" i="1"/>
  <c r="Y198" i="1"/>
  <c r="AP163" i="1" l="1"/>
  <c r="AS163" i="1" s="1"/>
  <c r="AN164" i="1" s="1"/>
  <c r="AH163" i="1"/>
  <c r="AK163" i="1" s="1"/>
  <c r="AF164" i="1" s="1"/>
  <c r="Z198" i="1"/>
  <c r="AC198" i="1" s="1"/>
  <c r="X199" i="1" s="1"/>
  <c r="AQ164" i="1" l="1"/>
  <c r="AO164" i="1"/>
  <c r="AI164" i="1"/>
  <c r="AG164" i="1"/>
  <c r="AA199" i="1"/>
  <c r="Y199" i="1"/>
  <c r="AP164" i="1" l="1"/>
  <c r="AS164" i="1" s="1"/>
  <c r="AN165" i="1" s="1"/>
  <c r="AH164" i="1"/>
  <c r="AK164" i="1" s="1"/>
  <c r="AF165" i="1" s="1"/>
  <c r="Z199" i="1"/>
  <c r="AC199" i="1" s="1"/>
  <c r="X200" i="1" s="1"/>
  <c r="AQ165" i="1" l="1"/>
  <c r="AO165" i="1"/>
  <c r="AI165" i="1"/>
  <c r="AG165" i="1"/>
  <c r="AA200" i="1"/>
  <c r="Y200" i="1"/>
  <c r="AP165" i="1" l="1"/>
  <c r="AS165" i="1" s="1"/>
  <c r="AN166" i="1" s="1"/>
  <c r="AH165" i="1"/>
  <c r="AK165" i="1" s="1"/>
  <c r="AF166" i="1" s="1"/>
  <c r="Z200" i="1"/>
  <c r="AC200" i="1" s="1"/>
  <c r="X201" i="1" s="1"/>
  <c r="AQ166" i="1" l="1"/>
  <c r="AO166" i="1"/>
  <c r="AI166" i="1"/>
  <c r="AG166" i="1"/>
  <c r="AA201" i="1"/>
  <c r="Y201" i="1"/>
  <c r="Z201" i="1" l="1"/>
  <c r="AC201" i="1" s="1"/>
  <c r="X202" i="1" s="1"/>
  <c r="AP166" i="1"/>
  <c r="AS166" i="1" s="1"/>
  <c r="AN167" i="1" s="1"/>
  <c r="AH166" i="1"/>
  <c r="AK166" i="1" s="1"/>
  <c r="AF167" i="1" s="1"/>
  <c r="AA202" i="1"/>
  <c r="Y202" i="1"/>
  <c r="AQ167" i="1" l="1"/>
  <c r="AO167" i="1"/>
  <c r="AI167" i="1"/>
  <c r="AG167" i="1"/>
  <c r="Z202" i="1"/>
  <c r="AC202" i="1" s="1"/>
  <c r="X203" i="1" s="1"/>
  <c r="AP167" i="1" l="1"/>
  <c r="AS167" i="1" s="1"/>
  <c r="AN168" i="1" s="1"/>
  <c r="AH167" i="1"/>
  <c r="AK167" i="1" s="1"/>
  <c r="AF168" i="1" s="1"/>
  <c r="AA203" i="1"/>
  <c r="Y203" i="1"/>
  <c r="AQ168" i="1" l="1"/>
  <c r="AO168" i="1"/>
  <c r="AI168" i="1"/>
  <c r="AG168" i="1"/>
  <c r="Z203" i="1"/>
  <c r="AC203" i="1" s="1"/>
  <c r="X204" i="1" s="1"/>
  <c r="AP168" i="1" l="1"/>
  <c r="AS168" i="1" s="1"/>
  <c r="AN169" i="1" s="1"/>
  <c r="AH168" i="1"/>
  <c r="AK168" i="1" s="1"/>
  <c r="AF169" i="1" s="1"/>
  <c r="AA204" i="1"/>
  <c r="Y204" i="1"/>
  <c r="AQ169" i="1" l="1"/>
  <c r="AO169" i="1"/>
  <c r="AI169" i="1"/>
  <c r="AG169" i="1"/>
  <c r="Z204" i="1"/>
  <c r="AC204" i="1" s="1"/>
  <c r="X205" i="1" s="1"/>
  <c r="AP169" i="1" l="1"/>
  <c r="AS169" i="1" s="1"/>
  <c r="AN170" i="1" s="1"/>
  <c r="AH169" i="1"/>
  <c r="AK169" i="1" s="1"/>
  <c r="AF170" i="1" s="1"/>
  <c r="AA205" i="1"/>
  <c r="Y205" i="1"/>
  <c r="AQ170" i="1" l="1"/>
  <c r="AO170" i="1"/>
  <c r="AI170" i="1"/>
  <c r="AG170" i="1"/>
  <c r="Z205" i="1"/>
  <c r="AC205" i="1" s="1"/>
  <c r="X206" i="1" s="1"/>
  <c r="AP170" i="1" l="1"/>
  <c r="AS170" i="1" s="1"/>
  <c r="AN171" i="1" s="1"/>
  <c r="AQ171" i="1" s="1"/>
  <c r="AH170" i="1"/>
  <c r="AK170" i="1" s="1"/>
  <c r="AF171" i="1" s="1"/>
  <c r="AA206" i="1"/>
  <c r="Y206" i="1"/>
  <c r="AO171" i="1" l="1"/>
  <c r="AP171" i="1"/>
  <c r="AS171" i="1" s="1"/>
  <c r="AN172" i="1" s="1"/>
  <c r="AI171" i="1"/>
  <c r="AG171" i="1"/>
  <c r="Z206" i="1"/>
  <c r="AC206" i="1" s="1"/>
  <c r="X207" i="1" s="1"/>
  <c r="AQ172" i="1" l="1"/>
  <c r="AO172" i="1"/>
  <c r="AH171" i="1"/>
  <c r="AK171" i="1" s="1"/>
  <c r="AF172" i="1" s="1"/>
  <c r="AA207" i="1"/>
  <c r="Y207" i="1"/>
  <c r="AP172" i="1" l="1"/>
  <c r="AS172" i="1" s="1"/>
  <c r="AN173" i="1" s="1"/>
  <c r="AI172" i="1"/>
  <c r="AG172" i="1"/>
  <c r="Z207" i="1"/>
  <c r="AC207" i="1" s="1"/>
  <c r="X208" i="1" s="1"/>
  <c r="AQ173" i="1" l="1"/>
  <c r="AO173" i="1"/>
  <c r="AH172" i="1"/>
  <c r="AK172" i="1" s="1"/>
  <c r="AF173" i="1" s="1"/>
  <c r="AA208" i="1"/>
  <c r="Y208" i="1"/>
  <c r="AP173" i="1" l="1"/>
  <c r="AS173" i="1" s="1"/>
  <c r="AN174" i="1" s="1"/>
  <c r="AI173" i="1"/>
  <c r="AG173" i="1"/>
  <c r="Z208" i="1"/>
  <c r="AC208" i="1" s="1"/>
  <c r="X209" i="1" s="1"/>
  <c r="AQ174" i="1" l="1"/>
  <c r="AO174" i="1"/>
  <c r="AH173" i="1"/>
  <c r="AK173" i="1" s="1"/>
  <c r="AF174" i="1" s="1"/>
  <c r="AA209" i="1"/>
  <c r="Y209" i="1"/>
  <c r="Z209" i="1" l="1"/>
  <c r="AC209" i="1" s="1"/>
  <c r="X210" i="1" s="1"/>
  <c r="AA210" i="1" s="1"/>
  <c r="AP174" i="1"/>
  <c r="AS174" i="1" s="1"/>
  <c r="AN175" i="1" s="1"/>
  <c r="AI174" i="1"/>
  <c r="AG174" i="1"/>
  <c r="Y210" i="1" l="1"/>
  <c r="AQ175" i="1"/>
  <c r="AO175" i="1"/>
  <c r="AH174" i="1"/>
  <c r="AK174" i="1" s="1"/>
  <c r="AF175" i="1" s="1"/>
  <c r="Z210" i="1"/>
  <c r="AC210" i="1" s="1"/>
  <c r="X211" i="1" s="1"/>
  <c r="AP175" i="1" l="1"/>
  <c r="AS175" i="1" s="1"/>
  <c r="AN176" i="1" s="1"/>
  <c r="AI175" i="1"/>
  <c r="AG175" i="1"/>
  <c r="AA211" i="1"/>
  <c r="Y211" i="1"/>
  <c r="AQ176" i="1" l="1"/>
  <c r="AO176" i="1"/>
  <c r="AH175" i="1"/>
  <c r="AK175" i="1" s="1"/>
  <c r="AF176" i="1" s="1"/>
  <c r="Z211" i="1"/>
  <c r="AC211" i="1" s="1"/>
  <c r="X212" i="1" s="1"/>
  <c r="AP176" i="1" l="1"/>
  <c r="AS176" i="1" s="1"/>
  <c r="AN177" i="1" s="1"/>
  <c r="AI176" i="1"/>
  <c r="AG176" i="1"/>
  <c r="Y212" i="1"/>
  <c r="AA212" i="1"/>
  <c r="Z212" i="1" l="1"/>
  <c r="AC212" i="1" s="1"/>
  <c r="X213" i="1" s="1"/>
  <c r="AQ177" i="1"/>
  <c r="AO177" i="1"/>
  <c r="AH176" i="1"/>
  <c r="AK176" i="1" s="1"/>
  <c r="AF177" i="1" s="1"/>
  <c r="AA213" i="1"/>
  <c r="Y213" i="1"/>
  <c r="AP177" i="1" l="1"/>
  <c r="AS177" i="1" s="1"/>
  <c r="AN178" i="1" s="1"/>
  <c r="AI177" i="1"/>
  <c r="AG177" i="1"/>
  <c r="Z213" i="1"/>
  <c r="AC213" i="1" s="1"/>
  <c r="X214" i="1" s="1"/>
  <c r="AQ178" i="1" l="1"/>
  <c r="AO178" i="1"/>
  <c r="AH177" i="1"/>
  <c r="AK177" i="1" s="1"/>
  <c r="AF178" i="1" s="1"/>
  <c r="AA214" i="1"/>
  <c r="Y214" i="1"/>
  <c r="Z214" i="1" l="1"/>
  <c r="AC214" i="1" s="1"/>
  <c r="X215" i="1" s="1"/>
  <c r="AP178" i="1"/>
  <c r="AS178" i="1" s="1"/>
  <c r="AN179" i="1" s="1"/>
  <c r="AI178" i="1"/>
  <c r="AG178" i="1"/>
  <c r="AA215" i="1"/>
  <c r="Y215" i="1"/>
  <c r="AQ179" i="1" l="1"/>
  <c r="AO179" i="1"/>
  <c r="AH178" i="1"/>
  <c r="AK178" i="1" s="1"/>
  <c r="AF179" i="1" s="1"/>
  <c r="Z215" i="1"/>
  <c r="AC215" i="1" s="1"/>
  <c r="X216" i="1" s="1"/>
  <c r="AP179" i="1" l="1"/>
  <c r="AS179" i="1" s="1"/>
  <c r="AN180" i="1" s="1"/>
  <c r="AI179" i="1"/>
  <c r="AG179" i="1"/>
  <c r="AA216" i="1"/>
  <c r="Y216" i="1"/>
  <c r="AQ180" i="1" l="1"/>
  <c r="AO180" i="1"/>
  <c r="AH179" i="1"/>
  <c r="AK179" i="1" s="1"/>
  <c r="AF180" i="1" s="1"/>
  <c r="Z216" i="1"/>
  <c r="AC216" i="1" s="1"/>
  <c r="X217" i="1" s="1"/>
  <c r="AP180" i="1" l="1"/>
  <c r="AS180" i="1" s="1"/>
  <c r="AN181" i="1" s="1"/>
  <c r="AI180" i="1"/>
  <c r="AG180" i="1"/>
  <c r="AA217" i="1"/>
  <c r="Y217" i="1"/>
  <c r="AQ181" i="1" l="1"/>
  <c r="AO181" i="1"/>
  <c r="AH180" i="1"/>
  <c r="AK180" i="1" s="1"/>
  <c r="AF181" i="1" s="1"/>
  <c r="Z217" i="1"/>
  <c r="AC217" i="1" s="1"/>
  <c r="X218" i="1" s="1"/>
  <c r="AP181" i="1" l="1"/>
  <c r="AS181" i="1" s="1"/>
  <c r="AN182" i="1" s="1"/>
  <c r="AI181" i="1"/>
  <c r="AG181" i="1"/>
  <c r="AA218" i="1"/>
  <c r="Y218" i="1"/>
  <c r="Z218" i="1" l="1"/>
  <c r="AC218" i="1" s="1"/>
  <c r="X219" i="1" s="1"/>
  <c r="AQ182" i="1"/>
  <c r="AO182" i="1"/>
  <c r="AH181" i="1"/>
  <c r="AK181" i="1" s="1"/>
  <c r="AF182" i="1" s="1"/>
  <c r="AA219" i="1"/>
  <c r="Y219" i="1"/>
  <c r="AP182" i="1" l="1"/>
  <c r="AS182" i="1" s="1"/>
  <c r="AN183" i="1" s="1"/>
  <c r="AI182" i="1"/>
  <c r="AG182" i="1"/>
  <c r="Z219" i="1"/>
  <c r="AC219" i="1" s="1"/>
  <c r="X220" i="1" s="1"/>
  <c r="AQ183" i="1" l="1"/>
  <c r="AO183" i="1"/>
  <c r="AH182" i="1"/>
  <c r="AK182" i="1" s="1"/>
  <c r="AF183" i="1" s="1"/>
  <c r="AA220" i="1"/>
  <c r="Y220" i="1"/>
  <c r="AP183" i="1" l="1"/>
  <c r="AS183" i="1" s="1"/>
  <c r="AN184" i="1" s="1"/>
  <c r="AI183" i="1"/>
  <c r="AG183" i="1"/>
  <c r="Z220" i="1"/>
  <c r="AC220" i="1" s="1"/>
  <c r="X221" i="1" s="1"/>
  <c r="AQ184" i="1" l="1"/>
  <c r="AO184" i="1"/>
  <c r="AH183" i="1"/>
  <c r="AK183" i="1" s="1"/>
  <c r="AF184" i="1" s="1"/>
  <c r="AA221" i="1"/>
  <c r="Y221" i="1"/>
  <c r="AP184" i="1" l="1"/>
  <c r="AS184" i="1" s="1"/>
  <c r="AN185" i="1" s="1"/>
  <c r="AI184" i="1"/>
  <c r="AG184" i="1"/>
  <c r="Z221" i="1"/>
  <c r="AC221" i="1" s="1"/>
  <c r="X222" i="1" s="1"/>
  <c r="AQ185" i="1" l="1"/>
  <c r="AO185" i="1"/>
  <c r="AH184" i="1"/>
  <c r="AK184" i="1" s="1"/>
  <c r="AF185" i="1" s="1"/>
  <c r="AA222" i="1"/>
  <c r="Y222" i="1"/>
  <c r="AP185" i="1" l="1"/>
  <c r="AS185" i="1" s="1"/>
  <c r="AN186" i="1" s="1"/>
  <c r="AI185" i="1"/>
  <c r="AG185" i="1"/>
  <c r="Z222" i="1"/>
  <c r="AC222" i="1" s="1"/>
  <c r="X223" i="1" s="1"/>
  <c r="AQ186" i="1" l="1"/>
  <c r="AO186" i="1"/>
  <c r="AH185" i="1"/>
  <c r="AK185" i="1" s="1"/>
  <c r="AF186" i="1" s="1"/>
  <c r="AA223" i="1"/>
  <c r="Y223" i="1"/>
  <c r="AP186" i="1" l="1"/>
  <c r="AS186" i="1" s="1"/>
  <c r="AN187" i="1" s="1"/>
  <c r="AI186" i="1"/>
  <c r="AG186" i="1"/>
  <c r="Z223" i="1"/>
  <c r="AC223" i="1" s="1"/>
  <c r="X224" i="1" s="1"/>
  <c r="AQ187" i="1" l="1"/>
  <c r="AO187" i="1"/>
  <c r="AH186" i="1"/>
  <c r="AK186" i="1" s="1"/>
  <c r="AF187" i="1" s="1"/>
  <c r="AA224" i="1"/>
  <c r="Y224" i="1"/>
  <c r="AP187" i="1" l="1"/>
  <c r="AS187" i="1" s="1"/>
  <c r="AN188" i="1" s="1"/>
  <c r="AI187" i="1"/>
  <c r="AG187" i="1"/>
  <c r="Z224" i="1"/>
  <c r="AC224" i="1" s="1"/>
  <c r="X225" i="1" s="1"/>
  <c r="AQ188" i="1" l="1"/>
  <c r="AO188" i="1"/>
  <c r="AH187" i="1"/>
  <c r="AK187" i="1" s="1"/>
  <c r="AF188" i="1" s="1"/>
  <c r="AA225" i="1"/>
  <c r="Y225" i="1"/>
  <c r="AP188" i="1" l="1"/>
  <c r="AS188" i="1" s="1"/>
  <c r="AN189" i="1" s="1"/>
  <c r="AQ189" i="1"/>
  <c r="AO189" i="1"/>
  <c r="AI188" i="1"/>
  <c r="AG188" i="1"/>
  <c r="Z225" i="1"/>
  <c r="AC225" i="1" s="1"/>
  <c r="X226" i="1" s="1"/>
  <c r="AP189" i="1" l="1"/>
  <c r="AS189" i="1" s="1"/>
  <c r="AN190" i="1" s="1"/>
  <c r="AH188" i="1"/>
  <c r="AK188" i="1" s="1"/>
  <c r="AF189" i="1" s="1"/>
  <c r="AA226" i="1"/>
  <c r="Y226" i="1"/>
  <c r="AQ190" i="1" l="1"/>
  <c r="AO190" i="1"/>
  <c r="AI189" i="1"/>
  <c r="AG189" i="1"/>
  <c r="Z226" i="1"/>
  <c r="AC226" i="1" s="1"/>
  <c r="X227" i="1" s="1"/>
  <c r="AP190" i="1" l="1"/>
  <c r="AS190" i="1" s="1"/>
  <c r="AN191" i="1" s="1"/>
  <c r="AH189" i="1"/>
  <c r="AK189" i="1" s="1"/>
  <c r="AF190" i="1" s="1"/>
  <c r="AA227" i="1"/>
  <c r="Y227" i="1"/>
  <c r="AQ191" i="1" l="1"/>
  <c r="AO191" i="1"/>
  <c r="AI190" i="1"/>
  <c r="AG190" i="1"/>
  <c r="Z227" i="1"/>
  <c r="AC227" i="1" s="1"/>
  <c r="X228" i="1" s="1"/>
  <c r="AP191" i="1" l="1"/>
  <c r="AS191" i="1" s="1"/>
  <c r="AN192" i="1" s="1"/>
  <c r="AH190" i="1"/>
  <c r="AK190" i="1" s="1"/>
  <c r="AF191" i="1" s="1"/>
  <c r="AI191" i="1" s="1"/>
  <c r="AA228" i="1"/>
  <c r="Y228" i="1"/>
  <c r="AG191" i="1" l="1"/>
  <c r="AQ192" i="1"/>
  <c r="AO192" i="1"/>
  <c r="AH191" i="1"/>
  <c r="AK191" i="1" s="1"/>
  <c r="AF192" i="1" s="1"/>
  <c r="Z228" i="1"/>
  <c r="AC228" i="1" s="1"/>
  <c r="X229" i="1" s="1"/>
  <c r="AP192" i="1" l="1"/>
  <c r="AS192" i="1" s="1"/>
  <c r="AN193" i="1" s="1"/>
  <c r="AQ193" i="1" s="1"/>
  <c r="AI192" i="1"/>
  <c r="AG192" i="1"/>
  <c r="AA229" i="1"/>
  <c r="Y229" i="1"/>
  <c r="AO193" i="1" l="1"/>
  <c r="Z229" i="1"/>
  <c r="AC229" i="1" s="1"/>
  <c r="X230" i="1" s="1"/>
  <c r="AA230" i="1" s="1"/>
  <c r="AP193" i="1"/>
  <c r="AS193" i="1" s="1"/>
  <c r="AN194" i="1" s="1"/>
  <c r="AH192" i="1"/>
  <c r="AK192" i="1" s="1"/>
  <c r="AF193" i="1" s="1"/>
  <c r="Y230" i="1" l="1"/>
  <c r="AQ194" i="1"/>
  <c r="AO194" i="1"/>
  <c r="AI193" i="1"/>
  <c r="AG193" i="1"/>
  <c r="Z230" i="1"/>
  <c r="AC230" i="1" s="1"/>
  <c r="X231" i="1" s="1"/>
  <c r="AP194" i="1" l="1"/>
  <c r="AS194" i="1" s="1"/>
  <c r="AN195" i="1" s="1"/>
  <c r="AH193" i="1"/>
  <c r="AK193" i="1" s="1"/>
  <c r="AF194" i="1" s="1"/>
  <c r="AA231" i="1"/>
  <c r="Y231" i="1"/>
  <c r="AQ195" i="1" l="1"/>
  <c r="AO195" i="1"/>
  <c r="AI194" i="1"/>
  <c r="AG194" i="1"/>
  <c r="Z231" i="1"/>
  <c r="AC231" i="1" s="1"/>
  <c r="X232" i="1" s="1"/>
  <c r="AP195" i="1" l="1"/>
  <c r="AS195" i="1" s="1"/>
  <c r="AN196" i="1" s="1"/>
  <c r="AH194" i="1"/>
  <c r="AK194" i="1" s="1"/>
  <c r="AF195" i="1" s="1"/>
  <c r="AA232" i="1"/>
  <c r="Y232" i="1"/>
  <c r="Z232" i="1" l="1"/>
  <c r="AC232" i="1" s="1"/>
  <c r="X233" i="1" s="1"/>
  <c r="AQ196" i="1"/>
  <c r="AO196" i="1"/>
  <c r="AI195" i="1"/>
  <c r="AG195" i="1"/>
  <c r="AA233" i="1"/>
  <c r="Y233" i="1"/>
  <c r="AP196" i="1" l="1"/>
  <c r="AS196" i="1" s="1"/>
  <c r="AN197" i="1" s="1"/>
  <c r="AQ197" i="1" s="1"/>
  <c r="AH195" i="1"/>
  <c r="AK195" i="1" s="1"/>
  <c r="AF196" i="1" s="1"/>
  <c r="AI196" i="1" s="1"/>
  <c r="Z233" i="1"/>
  <c r="AC233" i="1" s="1"/>
  <c r="X234" i="1" s="1"/>
  <c r="AO197" i="1" l="1"/>
  <c r="AP197" i="1" s="1"/>
  <c r="AS197" i="1" s="1"/>
  <c r="AN198" i="1" s="1"/>
  <c r="AG196" i="1"/>
  <c r="AH196" i="1" s="1"/>
  <c r="AK196" i="1" s="1"/>
  <c r="AF197" i="1" s="1"/>
  <c r="AA234" i="1"/>
  <c r="Y234" i="1"/>
  <c r="AQ198" i="1" l="1"/>
  <c r="AO198" i="1"/>
  <c r="AI197" i="1"/>
  <c r="AG197" i="1"/>
  <c r="Z234" i="1"/>
  <c r="AC234" i="1" s="1"/>
  <c r="X235" i="1" s="1"/>
  <c r="AP198" i="1" l="1"/>
  <c r="AS198" i="1" s="1"/>
  <c r="AN199" i="1" s="1"/>
  <c r="AH197" i="1"/>
  <c r="AK197" i="1" s="1"/>
  <c r="AF198" i="1" s="1"/>
  <c r="AA235" i="1"/>
  <c r="Y235" i="1"/>
  <c r="Z235" i="1" l="1"/>
  <c r="AC235" i="1" s="1"/>
  <c r="X236" i="1" s="1"/>
  <c r="AQ199" i="1"/>
  <c r="AO199" i="1"/>
  <c r="AI198" i="1"/>
  <c r="AG198" i="1"/>
  <c r="AA236" i="1"/>
  <c r="Y236" i="1"/>
  <c r="AP199" i="1" l="1"/>
  <c r="AS199" i="1" s="1"/>
  <c r="AN200" i="1" s="1"/>
  <c r="AH198" i="1"/>
  <c r="AK198" i="1" s="1"/>
  <c r="AF199" i="1" s="1"/>
  <c r="Z236" i="1"/>
  <c r="AC236" i="1" s="1"/>
  <c r="X237" i="1" s="1"/>
  <c r="AQ200" i="1" l="1"/>
  <c r="AO200" i="1"/>
  <c r="AI199" i="1"/>
  <c r="AG199" i="1"/>
  <c r="AA237" i="1"/>
  <c r="Y237" i="1"/>
  <c r="AP200" i="1" l="1"/>
  <c r="AS200" i="1" s="1"/>
  <c r="AN201" i="1" s="1"/>
  <c r="AH199" i="1"/>
  <c r="AK199" i="1" s="1"/>
  <c r="AF200" i="1" s="1"/>
  <c r="Z237" i="1"/>
  <c r="AC237" i="1" s="1"/>
  <c r="X238" i="1" s="1"/>
  <c r="AQ201" i="1" l="1"/>
  <c r="AO201" i="1"/>
  <c r="AI200" i="1"/>
  <c r="AG200" i="1"/>
  <c r="AA238" i="1"/>
  <c r="Y238" i="1"/>
  <c r="Z238" i="1" l="1"/>
  <c r="AC238" i="1" s="1"/>
  <c r="X239" i="1" s="1"/>
  <c r="AP201" i="1"/>
  <c r="AS201" i="1" s="1"/>
  <c r="AN202" i="1" s="1"/>
  <c r="AH200" i="1"/>
  <c r="AK200" i="1" s="1"/>
  <c r="AF201" i="1" s="1"/>
  <c r="AA239" i="1"/>
  <c r="Y239" i="1"/>
  <c r="AQ202" i="1" l="1"/>
  <c r="AO202" i="1"/>
  <c r="AI201" i="1"/>
  <c r="AG201" i="1"/>
  <c r="Z239" i="1"/>
  <c r="AC239" i="1" s="1"/>
  <c r="X240" i="1" s="1"/>
  <c r="AP202" i="1" l="1"/>
  <c r="AS202" i="1" s="1"/>
  <c r="AN203" i="1" s="1"/>
  <c r="AH201" i="1"/>
  <c r="AK201" i="1" s="1"/>
  <c r="AF202" i="1" s="1"/>
  <c r="AA240" i="1"/>
  <c r="Y240" i="1"/>
  <c r="AQ203" i="1" l="1"/>
  <c r="AO203" i="1"/>
  <c r="AI202" i="1"/>
  <c r="AG202" i="1"/>
  <c r="Z240" i="1"/>
  <c r="AC240" i="1" s="1"/>
  <c r="X241" i="1" s="1"/>
  <c r="AP203" i="1" l="1"/>
  <c r="AS203" i="1" s="1"/>
  <c r="AN204" i="1" s="1"/>
  <c r="AH202" i="1"/>
  <c r="AK202" i="1" s="1"/>
  <c r="AF203" i="1" s="1"/>
  <c r="AA241" i="1"/>
  <c r="Y241" i="1"/>
  <c r="AQ204" i="1" l="1"/>
  <c r="AO204" i="1"/>
  <c r="AI203" i="1"/>
  <c r="AG203" i="1"/>
  <c r="Z241" i="1"/>
  <c r="AC241" i="1" s="1"/>
  <c r="X242" i="1" s="1"/>
  <c r="AP204" i="1" l="1"/>
  <c r="AS204" i="1" s="1"/>
  <c r="AN205" i="1" s="1"/>
  <c r="AH203" i="1"/>
  <c r="AK203" i="1" s="1"/>
  <c r="AF204" i="1" s="1"/>
  <c r="AA242" i="1"/>
  <c r="Y242" i="1"/>
  <c r="Z242" i="1" l="1"/>
  <c r="AC242" i="1" s="1"/>
  <c r="X243" i="1" s="1"/>
  <c r="AQ205" i="1"/>
  <c r="AO205" i="1"/>
  <c r="AI204" i="1"/>
  <c r="AG204" i="1"/>
  <c r="AA243" i="1"/>
  <c r="Y243" i="1"/>
  <c r="Z243" i="1" l="1"/>
  <c r="AC243" i="1" s="1"/>
  <c r="X244" i="1" s="1"/>
  <c r="AP205" i="1"/>
  <c r="AS205" i="1" s="1"/>
  <c r="AN206" i="1" s="1"/>
  <c r="AQ206" i="1" s="1"/>
  <c r="AH204" i="1"/>
  <c r="AK204" i="1" s="1"/>
  <c r="AF205" i="1" s="1"/>
  <c r="AA244" i="1"/>
  <c r="Y244" i="1"/>
  <c r="AO206" i="1" l="1"/>
  <c r="AP206" i="1" s="1"/>
  <c r="AS206" i="1" s="1"/>
  <c r="AN207" i="1" s="1"/>
  <c r="AI205" i="1"/>
  <c r="AG205" i="1"/>
  <c r="Z244" i="1"/>
  <c r="AC244" i="1" s="1"/>
  <c r="X245" i="1" s="1"/>
  <c r="AQ207" i="1" l="1"/>
  <c r="AO207" i="1"/>
  <c r="AH205" i="1"/>
  <c r="AK205" i="1" s="1"/>
  <c r="AF206" i="1" s="1"/>
  <c r="AA245" i="1"/>
  <c r="Y245" i="1"/>
  <c r="AP207" i="1" l="1"/>
  <c r="AS207" i="1" s="1"/>
  <c r="AN208" i="1" s="1"/>
  <c r="AI206" i="1"/>
  <c r="AG206" i="1"/>
  <c r="Z245" i="1"/>
  <c r="AC245" i="1" s="1"/>
  <c r="X246" i="1" s="1"/>
  <c r="AQ208" i="1" l="1"/>
  <c r="AO208" i="1"/>
  <c r="AH206" i="1"/>
  <c r="AK206" i="1" s="1"/>
  <c r="AF207" i="1" s="1"/>
  <c r="AA246" i="1"/>
  <c r="Y246" i="1"/>
  <c r="Z246" i="1" l="1"/>
  <c r="AC246" i="1" s="1"/>
  <c r="X247" i="1" s="1"/>
  <c r="AP208" i="1"/>
  <c r="AS208" i="1" s="1"/>
  <c r="AN209" i="1" s="1"/>
  <c r="AI207" i="1"/>
  <c r="AG207" i="1"/>
  <c r="AA247" i="1"/>
  <c r="Y247" i="1"/>
  <c r="AQ209" i="1" l="1"/>
  <c r="AO209" i="1"/>
  <c r="AH207" i="1"/>
  <c r="AK207" i="1" s="1"/>
  <c r="AF208" i="1" s="1"/>
  <c r="Z247" i="1"/>
  <c r="AC247" i="1" s="1"/>
  <c r="X248" i="1" s="1"/>
  <c r="AP209" i="1" l="1"/>
  <c r="AS209" i="1" s="1"/>
  <c r="AN210" i="1" s="1"/>
  <c r="AI208" i="1"/>
  <c r="AG208" i="1"/>
  <c r="AA248" i="1"/>
  <c r="Y248" i="1"/>
  <c r="Z248" i="1" l="1"/>
  <c r="AC248" i="1" s="1"/>
  <c r="X249" i="1" s="1"/>
  <c r="AA249" i="1" s="1"/>
  <c r="AQ210" i="1"/>
  <c r="AO210" i="1"/>
  <c r="AH208" i="1"/>
  <c r="AK208" i="1" s="1"/>
  <c r="AF209" i="1" s="1"/>
  <c r="Y249" i="1" l="1"/>
  <c r="AP210" i="1"/>
  <c r="AS210" i="1" s="1"/>
  <c r="AN211" i="1" s="1"/>
  <c r="AQ211" i="1" s="1"/>
  <c r="AI209" i="1"/>
  <c r="AG209" i="1"/>
  <c r="Z249" i="1"/>
  <c r="AC249" i="1" s="1"/>
  <c r="X250" i="1" s="1"/>
  <c r="AO211" i="1" l="1"/>
  <c r="AP211" i="1"/>
  <c r="AS211" i="1" s="1"/>
  <c r="AN212" i="1" s="1"/>
  <c r="AH209" i="1"/>
  <c r="AK209" i="1" s="1"/>
  <c r="AF210" i="1" s="1"/>
  <c r="AA250" i="1"/>
  <c r="Y250" i="1"/>
  <c r="AQ212" i="1" l="1"/>
  <c r="AO212" i="1"/>
  <c r="AI210" i="1"/>
  <c r="AG210" i="1"/>
  <c r="Z250" i="1"/>
  <c r="AC250" i="1" s="1"/>
  <c r="X251" i="1" s="1"/>
  <c r="AP212" i="1" l="1"/>
  <c r="AS212" i="1" s="1"/>
  <c r="AN213" i="1" s="1"/>
  <c r="AH210" i="1"/>
  <c r="AK210" i="1" s="1"/>
  <c r="AF211" i="1" s="1"/>
  <c r="AA251" i="1"/>
  <c r="Y251" i="1"/>
  <c r="AQ213" i="1" l="1"/>
  <c r="AO213" i="1"/>
  <c r="AI211" i="1"/>
  <c r="AG211" i="1"/>
  <c r="Z251" i="1"/>
  <c r="AC251" i="1" s="1"/>
  <c r="X252" i="1" s="1"/>
  <c r="AP213" i="1" l="1"/>
  <c r="AS213" i="1" s="1"/>
  <c r="AN214" i="1" s="1"/>
  <c r="AH211" i="1"/>
  <c r="AK211" i="1" s="1"/>
  <c r="AF212" i="1" s="1"/>
  <c r="AA252" i="1"/>
  <c r="Y252" i="1"/>
  <c r="AQ214" i="1" l="1"/>
  <c r="AO214" i="1"/>
  <c r="AI212" i="1"/>
  <c r="AG212" i="1"/>
  <c r="Z252" i="1"/>
  <c r="AC252" i="1" s="1"/>
  <c r="X253" i="1" s="1"/>
  <c r="AP214" i="1" l="1"/>
  <c r="AS214" i="1" s="1"/>
  <c r="AN215" i="1" s="1"/>
  <c r="AQ215" i="1" s="1"/>
  <c r="AO215" i="1"/>
  <c r="AH212" i="1"/>
  <c r="AK212" i="1" s="1"/>
  <c r="AF213" i="1" s="1"/>
  <c r="AA253" i="1"/>
  <c r="Y253" i="1"/>
  <c r="AP215" i="1" l="1"/>
  <c r="AS215" i="1" s="1"/>
  <c r="AN216" i="1" s="1"/>
  <c r="AQ216" i="1"/>
  <c r="AO216" i="1"/>
  <c r="AI213" i="1"/>
  <c r="AG213" i="1"/>
  <c r="Z253" i="1"/>
  <c r="AC253" i="1" s="1"/>
  <c r="AP216" i="1" l="1"/>
  <c r="AS216" i="1" s="1"/>
  <c r="AN217" i="1" s="1"/>
  <c r="AH213" i="1"/>
  <c r="AK213" i="1" s="1"/>
  <c r="AF214" i="1" s="1"/>
  <c r="AQ217" i="1" l="1"/>
  <c r="AO217" i="1"/>
  <c r="AI214" i="1"/>
  <c r="AG214" i="1"/>
  <c r="AP217" i="1" l="1"/>
  <c r="AS217" i="1" s="1"/>
  <c r="AN218" i="1" s="1"/>
  <c r="AH214" i="1"/>
  <c r="AK214" i="1" s="1"/>
  <c r="AF215" i="1" s="1"/>
  <c r="AQ218" i="1" l="1"/>
  <c r="AO218" i="1"/>
  <c r="AI215" i="1"/>
  <c r="AG215" i="1"/>
  <c r="AP218" i="1" l="1"/>
  <c r="AS218" i="1" s="1"/>
  <c r="AN219" i="1" s="1"/>
  <c r="AH215" i="1"/>
  <c r="AK215" i="1" s="1"/>
  <c r="AF216" i="1" s="1"/>
  <c r="AQ219" i="1" l="1"/>
  <c r="AO219" i="1"/>
  <c r="AI216" i="1"/>
  <c r="AG216" i="1"/>
  <c r="AP219" i="1" l="1"/>
  <c r="AS219" i="1" s="1"/>
  <c r="AN220" i="1" s="1"/>
  <c r="AH216" i="1"/>
  <c r="AK216" i="1" s="1"/>
  <c r="AF217" i="1" s="1"/>
  <c r="AQ220" i="1" l="1"/>
  <c r="AO220" i="1"/>
  <c r="AI217" i="1"/>
  <c r="AG217" i="1"/>
  <c r="AP220" i="1" l="1"/>
  <c r="AS220" i="1" s="1"/>
  <c r="AN221" i="1" s="1"/>
  <c r="AH217" i="1"/>
  <c r="AK217" i="1" s="1"/>
  <c r="AF218" i="1" s="1"/>
  <c r="AQ221" i="1" l="1"/>
  <c r="AO221" i="1"/>
  <c r="AI218" i="1"/>
  <c r="AG218" i="1"/>
  <c r="AP221" i="1" l="1"/>
  <c r="AS221" i="1" s="1"/>
  <c r="AN222" i="1" s="1"/>
  <c r="AH218" i="1"/>
  <c r="AK218" i="1" s="1"/>
  <c r="AF219" i="1" s="1"/>
  <c r="AI219" i="1" s="1"/>
  <c r="AG219" i="1" l="1"/>
  <c r="AQ222" i="1"/>
  <c r="AO222" i="1"/>
  <c r="AH219" i="1"/>
  <c r="AK219" i="1" s="1"/>
  <c r="AF220" i="1" s="1"/>
  <c r="AP222" i="1" l="1"/>
  <c r="AS222" i="1" s="1"/>
  <c r="AN223" i="1" s="1"/>
  <c r="AI220" i="1"/>
  <c r="AG220" i="1"/>
  <c r="AQ223" i="1" l="1"/>
  <c r="AO223" i="1"/>
  <c r="AH220" i="1"/>
  <c r="AK220" i="1" s="1"/>
  <c r="AF221" i="1" s="1"/>
  <c r="AP223" i="1" l="1"/>
  <c r="AS223" i="1" s="1"/>
  <c r="AN224" i="1" s="1"/>
  <c r="AQ224" i="1" s="1"/>
  <c r="AO224" i="1"/>
  <c r="AI221" i="1"/>
  <c r="AG221" i="1"/>
  <c r="AP224" i="1" l="1"/>
  <c r="AS224" i="1" s="1"/>
  <c r="AN225" i="1" s="1"/>
  <c r="AH221" i="1"/>
  <c r="AK221" i="1" s="1"/>
  <c r="AF222" i="1" s="1"/>
  <c r="AQ225" i="1" l="1"/>
  <c r="AO225" i="1"/>
  <c r="AI222" i="1"/>
  <c r="AG222" i="1"/>
  <c r="AP225" i="1" l="1"/>
  <c r="AS225" i="1" s="1"/>
  <c r="AN226" i="1" s="1"/>
  <c r="AH222" i="1"/>
  <c r="AK222" i="1" s="1"/>
  <c r="AF223" i="1" s="1"/>
  <c r="AQ226" i="1" l="1"/>
  <c r="AO226" i="1"/>
  <c r="AI223" i="1"/>
  <c r="AG223" i="1"/>
  <c r="AP226" i="1" l="1"/>
  <c r="AS226" i="1" s="1"/>
  <c r="AN227" i="1" s="1"/>
  <c r="AH223" i="1"/>
  <c r="AK223" i="1" s="1"/>
  <c r="AF224" i="1" s="1"/>
  <c r="AQ227" i="1" l="1"/>
  <c r="AO227" i="1"/>
  <c r="AI224" i="1"/>
  <c r="AG224" i="1"/>
  <c r="AP227" i="1" l="1"/>
  <c r="AS227" i="1" s="1"/>
  <c r="AN228" i="1" s="1"/>
  <c r="AH224" i="1"/>
  <c r="AK224" i="1" s="1"/>
  <c r="AF225" i="1" s="1"/>
  <c r="AQ228" i="1" l="1"/>
  <c r="AO228" i="1"/>
  <c r="AI225" i="1"/>
  <c r="AG225" i="1"/>
  <c r="AP228" i="1" l="1"/>
  <c r="AS228" i="1" s="1"/>
  <c r="AN229" i="1" s="1"/>
  <c r="AH225" i="1"/>
  <c r="AK225" i="1" s="1"/>
  <c r="AF226" i="1" s="1"/>
  <c r="AQ229" i="1" l="1"/>
  <c r="AO229" i="1"/>
  <c r="AI226" i="1"/>
  <c r="AG226" i="1"/>
  <c r="AP229" i="1" l="1"/>
  <c r="AS229" i="1" s="1"/>
  <c r="AN230" i="1" s="1"/>
  <c r="AH226" i="1"/>
  <c r="AK226" i="1" s="1"/>
  <c r="AF227" i="1" s="1"/>
  <c r="AI227" i="1" s="1"/>
  <c r="AG227" i="1" l="1"/>
  <c r="AQ230" i="1"/>
  <c r="AO230" i="1"/>
  <c r="AH227" i="1"/>
  <c r="AK227" i="1" s="1"/>
  <c r="AF228" i="1" s="1"/>
  <c r="AP230" i="1" l="1"/>
  <c r="AS230" i="1" s="1"/>
  <c r="AN231" i="1" s="1"/>
  <c r="AI228" i="1"/>
  <c r="AG228" i="1"/>
  <c r="AQ231" i="1" l="1"/>
  <c r="AO231" i="1"/>
  <c r="AH228" i="1"/>
  <c r="AK228" i="1" s="1"/>
  <c r="AF229" i="1" s="1"/>
  <c r="AP231" i="1" l="1"/>
  <c r="AS231" i="1" s="1"/>
  <c r="AN232" i="1" s="1"/>
  <c r="AI229" i="1"/>
  <c r="AG229" i="1"/>
  <c r="AQ232" i="1" l="1"/>
  <c r="AO232" i="1"/>
  <c r="AH229" i="1"/>
  <c r="AK229" i="1" s="1"/>
  <c r="AF230" i="1" s="1"/>
  <c r="AP232" i="1" l="1"/>
  <c r="AS232" i="1" s="1"/>
  <c r="AN233" i="1" s="1"/>
  <c r="AQ233" i="1" s="1"/>
  <c r="AI230" i="1"/>
  <c r="AG230" i="1"/>
  <c r="AO233" i="1" l="1"/>
  <c r="AP233" i="1"/>
  <c r="AS233" i="1" s="1"/>
  <c r="AN234" i="1" s="1"/>
  <c r="AH230" i="1"/>
  <c r="AK230" i="1" s="1"/>
  <c r="AF231" i="1" s="1"/>
  <c r="AQ234" i="1" l="1"/>
  <c r="AO234" i="1"/>
  <c r="AI231" i="1"/>
  <c r="AG231" i="1"/>
  <c r="AP234" i="1" l="1"/>
  <c r="AS234" i="1" s="1"/>
  <c r="AN235" i="1" s="1"/>
  <c r="AH231" i="1"/>
  <c r="AK231" i="1" s="1"/>
  <c r="AF232" i="1" s="1"/>
  <c r="AQ235" i="1" l="1"/>
  <c r="AO235" i="1"/>
  <c r="AI232" i="1"/>
  <c r="AG232" i="1"/>
  <c r="AP235" i="1" l="1"/>
  <c r="AS235" i="1" s="1"/>
  <c r="AN236" i="1" s="1"/>
  <c r="AH232" i="1"/>
  <c r="AK232" i="1" s="1"/>
  <c r="AF233" i="1" s="1"/>
  <c r="AQ236" i="1" l="1"/>
  <c r="AO236" i="1"/>
  <c r="AI233" i="1"/>
  <c r="AG233" i="1"/>
  <c r="AP236" i="1" l="1"/>
  <c r="AS236" i="1" s="1"/>
  <c r="AN237" i="1" s="1"/>
  <c r="AH233" i="1"/>
  <c r="AK233" i="1" s="1"/>
  <c r="AF234" i="1" s="1"/>
  <c r="AQ237" i="1" l="1"/>
  <c r="AO237" i="1"/>
  <c r="AI234" i="1"/>
  <c r="AG234" i="1"/>
  <c r="AP237" i="1" l="1"/>
  <c r="AS237" i="1" s="1"/>
  <c r="AN238" i="1" s="1"/>
  <c r="AQ238" i="1" s="1"/>
  <c r="AH234" i="1"/>
  <c r="AK234" i="1" s="1"/>
  <c r="AF235" i="1" s="1"/>
  <c r="AO238" i="1" l="1"/>
  <c r="AP238" i="1" s="1"/>
  <c r="AS238" i="1" s="1"/>
  <c r="AN239" i="1" s="1"/>
  <c r="AI235" i="1"/>
  <c r="AG235" i="1"/>
  <c r="AQ239" i="1" l="1"/>
  <c r="AO239" i="1"/>
  <c r="AH235" i="1"/>
  <c r="AK235" i="1" s="1"/>
  <c r="AF236" i="1" s="1"/>
  <c r="AP239" i="1" l="1"/>
  <c r="AS239" i="1" s="1"/>
  <c r="AN240" i="1" s="1"/>
  <c r="AI236" i="1"/>
  <c r="AG236" i="1"/>
  <c r="AQ240" i="1" l="1"/>
  <c r="AO240" i="1"/>
  <c r="AH236" i="1"/>
  <c r="AK236" i="1" s="1"/>
  <c r="AF237" i="1" s="1"/>
  <c r="AP240" i="1" l="1"/>
  <c r="AS240" i="1" s="1"/>
  <c r="AN241" i="1" s="1"/>
  <c r="AQ241" i="1" s="1"/>
  <c r="AI237" i="1"/>
  <c r="AG237" i="1"/>
  <c r="AO241" i="1" l="1"/>
  <c r="AP241" i="1"/>
  <c r="AS241" i="1" s="1"/>
  <c r="AN242" i="1" s="1"/>
  <c r="AH237" i="1"/>
  <c r="AK237" i="1" s="1"/>
  <c r="AF238" i="1" s="1"/>
  <c r="AQ242" i="1" l="1"/>
  <c r="AO242" i="1"/>
  <c r="AI238" i="1"/>
  <c r="AG238" i="1"/>
  <c r="AP242" i="1" l="1"/>
  <c r="AS242" i="1" s="1"/>
  <c r="AN243" i="1" s="1"/>
  <c r="AH238" i="1"/>
  <c r="AK238" i="1" s="1"/>
  <c r="AF239" i="1" s="1"/>
  <c r="AQ243" i="1" l="1"/>
  <c r="AO243" i="1"/>
  <c r="AI239" i="1"/>
  <c r="AG239" i="1"/>
  <c r="AP243" i="1" l="1"/>
  <c r="AS243" i="1" s="1"/>
  <c r="AN244" i="1" s="1"/>
  <c r="AH239" i="1"/>
  <c r="AK239" i="1" s="1"/>
  <c r="AF240" i="1" s="1"/>
  <c r="AQ244" i="1" l="1"/>
  <c r="AO244" i="1"/>
  <c r="AI240" i="1"/>
  <c r="AG240" i="1"/>
  <c r="AP244" i="1" l="1"/>
  <c r="AS244" i="1" s="1"/>
  <c r="AN245" i="1" s="1"/>
  <c r="AQ245" i="1" s="1"/>
  <c r="AH240" i="1"/>
  <c r="AK240" i="1" s="1"/>
  <c r="AF241" i="1" s="1"/>
  <c r="AO245" i="1" l="1"/>
  <c r="AP245" i="1" s="1"/>
  <c r="AS245" i="1" s="1"/>
  <c r="AN246" i="1" s="1"/>
  <c r="AI241" i="1"/>
  <c r="AG241" i="1"/>
  <c r="AQ246" i="1" l="1"/>
  <c r="AO246" i="1"/>
  <c r="AH241" i="1"/>
  <c r="AK241" i="1" s="1"/>
  <c r="AF242" i="1" s="1"/>
  <c r="AP246" i="1" l="1"/>
  <c r="AS246" i="1" s="1"/>
  <c r="AN247" i="1" s="1"/>
  <c r="AI242" i="1"/>
  <c r="AG242" i="1"/>
  <c r="AQ247" i="1" l="1"/>
  <c r="AO247" i="1"/>
  <c r="AH242" i="1"/>
  <c r="AK242" i="1" s="1"/>
  <c r="AF243" i="1" s="1"/>
  <c r="AP247" i="1" l="1"/>
  <c r="AS247" i="1" s="1"/>
  <c r="AN248" i="1" s="1"/>
  <c r="AQ248" i="1" s="1"/>
  <c r="AI243" i="1"/>
  <c r="AG243" i="1"/>
  <c r="AO248" i="1" l="1"/>
  <c r="AP248" i="1"/>
  <c r="AS248" i="1" s="1"/>
  <c r="AN249" i="1" s="1"/>
  <c r="AH243" i="1"/>
  <c r="AK243" i="1" s="1"/>
  <c r="AF244" i="1" s="1"/>
  <c r="AQ249" i="1" l="1"/>
  <c r="AO249" i="1"/>
  <c r="AI244" i="1"/>
  <c r="AG244" i="1"/>
  <c r="AP249" i="1" l="1"/>
  <c r="AS249" i="1" s="1"/>
  <c r="AN250" i="1" s="1"/>
  <c r="AH244" i="1"/>
  <c r="AK244" i="1" s="1"/>
  <c r="AF245" i="1" s="1"/>
  <c r="AQ250" i="1" l="1"/>
  <c r="AO250" i="1"/>
  <c r="AI245" i="1"/>
  <c r="AG245" i="1"/>
  <c r="AP250" i="1" l="1"/>
  <c r="AS250" i="1" s="1"/>
  <c r="AN251" i="1" s="1"/>
  <c r="AH245" i="1"/>
  <c r="AK245" i="1" s="1"/>
  <c r="AF246" i="1" s="1"/>
  <c r="AQ251" i="1" l="1"/>
  <c r="AO251" i="1"/>
  <c r="AI246" i="1"/>
  <c r="AG246" i="1"/>
  <c r="AP251" i="1" l="1"/>
  <c r="AS251" i="1" s="1"/>
  <c r="AN252" i="1" s="1"/>
  <c r="AH246" i="1"/>
  <c r="AK246" i="1" s="1"/>
  <c r="AF247" i="1" s="1"/>
  <c r="AQ252" i="1" l="1"/>
  <c r="AO252" i="1"/>
  <c r="AI247" i="1"/>
  <c r="AG247" i="1"/>
  <c r="AP252" i="1" l="1"/>
  <c r="AS252" i="1" s="1"/>
  <c r="AN253" i="1" s="1"/>
  <c r="AH247" i="1"/>
  <c r="AK247" i="1" s="1"/>
  <c r="AF248" i="1" s="1"/>
  <c r="AQ253" i="1" l="1"/>
  <c r="AO253" i="1"/>
  <c r="AI248" i="1"/>
  <c r="AG248" i="1"/>
  <c r="AP253" i="1" l="1"/>
  <c r="AS253" i="1" s="1"/>
  <c r="AH248" i="1"/>
  <c r="AK248" i="1" s="1"/>
  <c r="AF249" i="1" s="1"/>
  <c r="AI249" i="1" l="1"/>
  <c r="AG249" i="1"/>
  <c r="AH249" i="1" l="1"/>
  <c r="AK249" i="1" s="1"/>
  <c r="AF250" i="1" s="1"/>
  <c r="AI250" i="1" s="1"/>
  <c r="AG250" i="1" l="1"/>
  <c r="AH250" i="1" l="1"/>
  <c r="AK250" i="1" s="1"/>
  <c r="AF251" i="1" s="1"/>
  <c r="AI251" i="1" l="1"/>
  <c r="AG251" i="1"/>
  <c r="AH251" i="1" l="1"/>
  <c r="AK251" i="1" s="1"/>
  <c r="AF252" i="1" s="1"/>
  <c r="AI252" i="1" s="1"/>
  <c r="AG252" i="1" l="1"/>
  <c r="AH252" i="1" s="1"/>
  <c r="AK252" i="1" s="1"/>
  <c r="AF253" i="1" s="1"/>
  <c r="AI253" i="1" l="1"/>
  <c r="AG253" i="1"/>
  <c r="AH253" i="1" l="1"/>
  <c r="AK253" i="1" s="1"/>
</calcChain>
</file>

<file path=xl/sharedStrings.xml><?xml version="1.0" encoding="utf-8"?>
<sst xmlns="http://schemas.openxmlformats.org/spreadsheetml/2006/main" count="77" uniqueCount="46">
  <si>
    <t>Oferta</t>
  </si>
  <si>
    <t>-</t>
  </si>
  <si>
    <t>+</t>
  </si>
  <si>
    <t>N</t>
  </si>
  <si>
    <t>Renta</t>
  </si>
  <si>
    <t>Egresos</t>
  </si>
  <si>
    <t>Acond.</t>
  </si>
  <si>
    <t>Mensual</t>
  </si>
  <si>
    <t>Anual</t>
  </si>
  <si>
    <t>ISAI</t>
  </si>
  <si>
    <t>Escritura</t>
  </si>
  <si>
    <t xml:space="preserve">CAP Rate </t>
  </si>
  <si>
    <t>+/-</t>
  </si>
  <si>
    <t>Crédito</t>
  </si>
  <si>
    <t>Mensualidad</t>
  </si>
  <si>
    <t>Ingresos a comprobar</t>
  </si>
  <si>
    <t>Capital total</t>
  </si>
  <si>
    <t>Valor total</t>
  </si>
  <si>
    <t>Enganche</t>
  </si>
  <si>
    <t>Restante</t>
  </si>
  <si>
    <t>Interes annual</t>
  </si>
  <si>
    <t>Interes mensual</t>
  </si>
  <si>
    <t xml:space="preserve">Años </t>
  </si>
  <si>
    <t>meses</t>
  </si>
  <si>
    <t>Mes</t>
  </si>
  <si>
    <t>Saldo</t>
  </si>
  <si>
    <t>Interés</t>
  </si>
  <si>
    <t>Abono a capital</t>
  </si>
  <si>
    <t>Abono extra</t>
  </si>
  <si>
    <t>Saldo final</t>
  </si>
  <si>
    <t>Oferta +</t>
  </si>
  <si>
    <t>Oferta N</t>
  </si>
  <si>
    <t>Oferta -</t>
  </si>
  <si>
    <t>Predial</t>
  </si>
  <si>
    <t>Ingresos</t>
  </si>
  <si>
    <t>Mantenimiento</t>
  </si>
  <si>
    <t>Otros</t>
  </si>
  <si>
    <t>Gastos escritura</t>
  </si>
  <si>
    <t>Total a pagar</t>
  </si>
  <si>
    <t>Crea tu oferta</t>
  </si>
  <si>
    <t>Obten el Ingreso Operativo Neto</t>
  </si>
  <si>
    <t>Planea tu compra</t>
  </si>
  <si>
    <t>CAP Rate objetivo</t>
  </si>
  <si>
    <t>ION</t>
  </si>
  <si>
    <t>CAP Rate actual</t>
  </si>
  <si>
    <t xml:space="preserve">Precio de la propiedad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</si>
</sst>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_-* #,##0.00_-;\-* #,##0.00_-;_-* &quot;-&quot;??_-;_-@_-"/>
    <numFmt numFmtId="166" formatCode="_-* #,##0_-;\-* #,##0_-;_-* &quot;-&quot;??_-;_-@_-"/>
    <numFmt numFmtId="167" formatCode="0.0%"/>
    <numFmt numFmtId="168" formatCode="0.000%"/>
    <numFmt numFmtId="169" formatCode="&quot;$&quot;#,##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2141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/>
    <xf numFmtId="166" fontId="5" fillId="0" borderId="3" xfId="1" applyNumberFormat="1" applyFont="1" applyBorder="1"/>
    <xf numFmtId="0" fontId="6" fillId="0" borderId="4" xfId="0" applyFont="1" applyBorder="1"/>
    <xf numFmtId="9" fontId="0" fillId="0" borderId="0" xfId="2" applyFont="1" applyBorder="1"/>
    <xf numFmtId="0" fontId="0" fillId="0" borderId="6" xfId="0" applyBorder="1"/>
    <xf numFmtId="0" fontId="0" fillId="0" borderId="4" xfId="0" applyBorder="1"/>
    <xf numFmtId="168" fontId="5" fillId="0" borderId="7" xfId="2" applyNumberFormat="1" applyFont="1" applyBorder="1"/>
    <xf numFmtId="0" fontId="0" fillId="0" borderId="7" xfId="0" applyBorder="1"/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6" fontId="8" fillId="4" borderId="0" xfId="1" applyNumberFormat="1" applyFont="1" applyFill="1" applyBorder="1"/>
    <xf numFmtId="166" fontId="0" fillId="0" borderId="0" xfId="1" applyNumberFormat="1" applyFont="1" applyBorder="1"/>
    <xf numFmtId="0" fontId="0" fillId="0" borderId="8" xfId="0" applyBorder="1"/>
    <xf numFmtId="0" fontId="0" fillId="0" borderId="9" xfId="0" applyBorder="1"/>
    <xf numFmtId="167" fontId="4" fillId="0" borderId="5" xfId="0" applyNumberFormat="1" applyFont="1" applyBorder="1"/>
    <xf numFmtId="166" fontId="6" fillId="0" borderId="5" xfId="1" applyNumberFormat="1" applyFont="1" applyBorder="1"/>
    <xf numFmtId="166" fontId="1" fillId="0" borderId="7" xfId="0" applyNumberFormat="1" applyFont="1" applyBorder="1"/>
    <xf numFmtId="0" fontId="6" fillId="0" borderId="0" xfId="0" applyFont="1"/>
    <xf numFmtId="166" fontId="0" fillId="0" borderId="0" xfId="0" applyNumberFormat="1"/>
    <xf numFmtId="0" fontId="4" fillId="0" borderId="3" xfId="0" applyFont="1" applyBorder="1"/>
    <xf numFmtId="0" fontId="0" fillId="0" borderId="5" xfId="0" applyBorder="1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4" xfId="0" quotePrefix="1" applyBorder="1" applyAlignment="1">
      <alignment horizontal="right"/>
    </xf>
    <xf numFmtId="10" fontId="0" fillId="0" borderId="9" xfId="2" applyNumberFormat="1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6" borderId="0" xfId="0" applyFill="1"/>
    <xf numFmtId="0" fontId="3" fillId="7" borderId="0" xfId="0" applyFont="1" applyFill="1"/>
    <xf numFmtId="169" fontId="3" fillId="7" borderId="0" xfId="1" applyNumberFormat="1" applyFont="1" applyFill="1" applyBorder="1"/>
    <xf numFmtId="0" fontId="3" fillId="8" borderId="0" xfId="0" applyFont="1" applyFill="1"/>
    <xf numFmtId="169" fontId="3" fillId="8" borderId="0" xfId="1" applyNumberFormat="1" applyFont="1" applyFill="1" applyBorder="1"/>
    <xf numFmtId="0" fontId="0" fillId="9" borderId="0" xfId="0" applyFill="1"/>
    <xf numFmtId="169" fontId="4" fillId="9" borderId="0" xfId="1" applyNumberFormat="1" applyFont="1" applyFill="1" applyBorder="1"/>
    <xf numFmtId="169" fontId="0" fillId="9" borderId="0" xfId="1" applyNumberFormat="1" applyFont="1" applyFill="1" applyBorder="1"/>
    <xf numFmtId="0" fontId="0" fillId="5" borderId="0" xfId="0" applyFill="1"/>
    <xf numFmtId="169" fontId="0" fillId="5" borderId="0" xfId="1" applyNumberFormat="1" applyFont="1" applyFill="1" applyBorder="1"/>
    <xf numFmtId="169" fontId="4" fillId="5" borderId="0" xfId="1" applyNumberFormat="1" applyFont="1" applyFill="1" applyBorder="1"/>
    <xf numFmtId="0" fontId="3" fillId="9" borderId="0" xfId="0" applyFont="1" applyFill="1"/>
    <xf numFmtId="169" fontId="1" fillId="9" borderId="0" xfId="1" applyNumberFormat="1" applyFont="1" applyFill="1" applyBorder="1"/>
    <xf numFmtId="0" fontId="2" fillId="2" borderId="0" xfId="0" applyFont="1" applyFill="1"/>
    <xf numFmtId="169" fontId="2" fillId="2" borderId="0" xfId="0" applyNumberFormat="1" applyFont="1" applyFill="1"/>
    <xf numFmtId="167" fontId="4" fillId="0" borderId="1" xfId="0" applyNumberFormat="1" applyFont="1" applyBorder="1"/>
    <xf numFmtId="167" fontId="4" fillId="0" borderId="1" xfId="0" applyNumberFormat="1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166" fontId="4" fillId="0" borderId="10" xfId="1" applyNumberFormat="1" applyFont="1" applyBorder="1"/>
    <xf numFmtId="167" fontId="4" fillId="0" borderId="11" xfId="0" applyNumberFormat="1" applyFont="1" applyBorder="1"/>
    <xf numFmtId="169" fontId="0" fillId="10" borderId="10" xfId="1" applyNumberFormat="1" applyFont="1" applyFill="1" applyBorder="1" applyAlignment="1">
      <alignment horizontal="center"/>
    </xf>
    <xf numFmtId="169" fontId="0" fillId="7" borderId="1" xfId="1" applyNumberFormat="1" applyFont="1" applyFill="1" applyBorder="1" applyAlignment="1">
      <alignment horizontal="center"/>
    </xf>
    <xf numFmtId="169" fontId="0" fillId="11" borderId="11" xfId="1" applyNumberFormat="1" applyFont="1" applyFill="1" applyBorder="1" applyAlignment="1">
      <alignment horizontal="center"/>
    </xf>
    <xf numFmtId="169" fontId="0" fillId="10" borderId="4" xfId="1" applyNumberFormat="1" applyFont="1" applyFill="1" applyBorder="1" applyAlignment="1">
      <alignment horizontal="center"/>
    </xf>
    <xf numFmtId="169" fontId="0" fillId="10" borderId="0" xfId="1" applyNumberFormat="1" applyFont="1" applyFill="1" applyBorder="1"/>
    <xf numFmtId="169" fontId="0" fillId="10" borderId="0" xfId="1" applyNumberFormat="1" applyFont="1" applyFill="1" applyBorder="1" applyAlignment="1">
      <alignment horizontal="center"/>
    </xf>
    <xf numFmtId="169" fontId="0" fillId="10" borderId="5" xfId="1" applyNumberFormat="1" applyFont="1" applyFill="1" applyBorder="1" applyAlignment="1">
      <alignment horizontal="center"/>
    </xf>
    <xf numFmtId="169" fontId="0" fillId="7" borderId="4" xfId="1" applyNumberFormat="1" applyFont="1" applyFill="1" applyBorder="1" applyAlignment="1">
      <alignment horizontal="center"/>
    </xf>
    <xf numFmtId="169" fontId="0" fillId="7" borderId="0" xfId="1" applyNumberFormat="1" applyFont="1" applyFill="1" applyBorder="1"/>
    <xf numFmtId="169" fontId="0" fillId="7" borderId="0" xfId="1" applyNumberFormat="1" applyFont="1" applyFill="1" applyBorder="1" applyAlignment="1">
      <alignment horizontal="center"/>
    </xf>
    <xf numFmtId="169" fontId="0" fillId="7" borderId="5" xfId="1" applyNumberFormat="1" applyFont="1" applyFill="1" applyBorder="1" applyAlignment="1">
      <alignment horizontal="center"/>
    </xf>
    <xf numFmtId="169" fontId="0" fillId="11" borderId="4" xfId="1" applyNumberFormat="1" applyFont="1" applyFill="1" applyBorder="1" applyAlignment="1">
      <alignment horizontal="center"/>
    </xf>
    <xf numFmtId="169" fontId="0" fillId="11" borderId="0" xfId="1" applyNumberFormat="1" applyFont="1" applyFill="1" applyBorder="1"/>
    <xf numFmtId="169" fontId="0" fillId="11" borderId="0" xfId="1" applyNumberFormat="1" applyFont="1" applyFill="1" applyBorder="1" applyAlignment="1">
      <alignment horizontal="center"/>
    </xf>
    <xf numFmtId="169" fontId="0" fillId="11" borderId="5" xfId="1" applyNumberFormat="1" applyFont="1" applyFill="1" applyBorder="1" applyAlignment="1">
      <alignment horizontal="center"/>
    </xf>
    <xf numFmtId="167" fontId="0" fillId="11" borderId="5" xfId="2" applyNumberFormat="1" applyFont="1" applyFill="1" applyBorder="1" applyAlignment="1">
      <alignment horizontal="center"/>
    </xf>
    <xf numFmtId="167" fontId="0" fillId="7" borderId="5" xfId="2" applyNumberFormat="1" applyFont="1" applyFill="1" applyBorder="1" applyAlignment="1">
      <alignment horizontal="center"/>
    </xf>
    <xf numFmtId="167" fontId="0" fillId="10" borderId="5" xfId="2" applyNumberFormat="1" applyFont="1" applyFill="1" applyBorder="1" applyAlignment="1">
      <alignment horizontal="center"/>
    </xf>
    <xf numFmtId="167" fontId="3" fillId="0" borderId="9" xfId="2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21415"/>
      <color rgb="FF00B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716065</xdr:colOff>
      <xdr:row>13</xdr:row>
      <xdr:rowOff>108085</xdr:rowOff>
    </xdr:from>
    <xdr:to>
      <xdr:col>3</xdr:col>
      <xdr:colOff>256702</xdr:colOff>
      <xdr:row>15</xdr:row>
      <xdr:rowOff>53479</xdr:rowOff>
    </xdr:to>
    <xdr:sp macro="" textlink="">
      <xdr:nvSpPr>
        <xdr:cNvPr id="11" name="Oval 3">
          <a:extLst>
            <a:ext uri="{FF2B5EF4-FFF2-40B4-BE49-F238E27FC236}">
              <a16:creationId xmlns:a16="http://schemas.microsoft.com/office/drawing/2014/main" id="{F332E239-A020-2B49-97DE-26A537842614}"/>
            </a:ext>
          </a:extLst>
        </xdr:cNvPr>
        <xdr:cNvSpPr/>
      </xdr:nvSpPr>
      <xdr:spPr>
        <a:xfrm>
          <a:off x="2364363" y="4120745"/>
          <a:ext cx="364786" cy="364223"/>
        </a:xfrm>
        <a:prstGeom prst="ellipse">
          <a:avLst/>
        </a:prstGeom>
        <a:solidFill>
          <a:srgbClr val="00B1FF"/>
        </a:solidFill>
        <a:ln w="38100">
          <a:solidFill>
            <a:schemeClr val="bg1">
              <a:lumMod val="50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>
              <a:solidFill>
                <a:schemeClr val="bg1"/>
              </a:solidFill>
              <a:latin typeface="Frutiger LT Std 55 Roman" panose="020B0602020204020204" pitchFamily="34" charset="0"/>
            </a:rPr>
            <a:t>1</a:t>
          </a:r>
        </a:p>
      </xdr:txBody>
    </xdr:sp>
    <xdr:clientData/>
  </xdr:twoCellAnchor>
  <xdr:twoCellAnchor>
    <xdr:from>
      <xdr:col>3</xdr:col>
      <xdr:colOff>486383</xdr:colOff>
      <xdr:row>35</xdr:row>
      <xdr:rowOff>122161</xdr:rowOff>
    </xdr:from>
    <xdr:to>
      <xdr:col>3</xdr:col>
      <xdr:colOff>842028</xdr:colOff>
      <xdr:row>37</xdr:row>
      <xdr:rowOff>54043</xdr:rowOff>
    </xdr:to>
    <xdr:sp macro="" textlink="">
      <xdr:nvSpPr>
        <xdr:cNvPr id="12" name="Oval 3">
          <a:extLst>
            <a:ext uri="{FF2B5EF4-FFF2-40B4-BE49-F238E27FC236}">
              <a16:creationId xmlns:a16="http://schemas.microsoft.com/office/drawing/2014/main" id="{A03CAEAF-759D-9F4F-9406-8C5A18E737E6}"/>
            </a:ext>
          </a:extLst>
        </xdr:cNvPr>
        <xdr:cNvSpPr/>
      </xdr:nvSpPr>
      <xdr:spPr>
        <a:xfrm>
          <a:off x="2958830" y="5377799"/>
          <a:ext cx="355645" cy="364223"/>
        </a:xfrm>
        <a:prstGeom prst="ellipse">
          <a:avLst/>
        </a:prstGeom>
        <a:solidFill>
          <a:srgbClr val="00B1FF"/>
        </a:solidFill>
        <a:ln w="38100">
          <a:solidFill>
            <a:schemeClr val="bg1">
              <a:lumMod val="50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>
              <a:solidFill>
                <a:schemeClr val="bg1"/>
              </a:solidFill>
              <a:latin typeface="Frutiger LT Std 55 Roman" panose="020B0602020204020204" pitchFamily="34" charset="0"/>
            </a:rPr>
            <a:t>2</a:t>
          </a:r>
        </a:p>
      </xdr:txBody>
    </xdr:sp>
    <xdr:clientData/>
  </xdr:twoCellAnchor>
  <xdr:twoCellAnchor>
    <xdr:from>
      <xdr:col>9</xdr:col>
      <xdr:colOff>846802</xdr:colOff>
      <xdr:row>35</xdr:row>
      <xdr:rowOff>122161</xdr:rowOff>
    </xdr:from>
    <xdr:to>
      <xdr:col>10</xdr:col>
      <xdr:colOff>310744</xdr:colOff>
      <xdr:row>37</xdr:row>
      <xdr:rowOff>54043</xdr:rowOff>
    </xdr:to>
    <xdr:sp macro="" textlink="">
      <xdr:nvSpPr>
        <xdr:cNvPr id="13" name="Oval 3">
          <a:extLst>
            <a:ext uri="{FF2B5EF4-FFF2-40B4-BE49-F238E27FC236}">
              <a16:creationId xmlns:a16="http://schemas.microsoft.com/office/drawing/2014/main" id="{50B74582-E157-8643-8835-338E1AECC1F8}"/>
            </a:ext>
          </a:extLst>
        </xdr:cNvPr>
        <xdr:cNvSpPr/>
      </xdr:nvSpPr>
      <xdr:spPr>
        <a:xfrm>
          <a:off x="9047759" y="8012374"/>
          <a:ext cx="355645" cy="364222"/>
        </a:xfrm>
        <a:prstGeom prst="ellipse">
          <a:avLst/>
        </a:prstGeom>
        <a:solidFill>
          <a:srgbClr val="00B1FF"/>
        </a:solidFill>
        <a:ln w="38100">
          <a:solidFill>
            <a:schemeClr val="bg1">
              <a:lumMod val="50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>
              <a:solidFill>
                <a:schemeClr val="bg1"/>
              </a:solidFill>
              <a:latin typeface="Frutiger LT Std 55 Roman" panose="020B0602020204020204" pitchFamily="34" charset="0"/>
            </a:rPr>
            <a:t>3</a:t>
          </a:r>
        </a:p>
      </xdr:txBody>
    </xdr:sp>
    <xdr:clientData/>
  </xdr:twoCellAnchor>
  <xdr:twoCellAnchor>
    <xdr:from>
      <xdr:col>1</xdr:col>
      <xdr:colOff>824148</xdr:colOff>
      <xdr:row>1</xdr:row>
      <xdr:rowOff>202659</xdr:rowOff>
    </xdr:from>
    <xdr:to>
      <xdr:col>13</xdr:col>
      <xdr:colOff>351276</xdr:colOff>
      <xdr:row>12</xdr:row>
      <xdr:rowOff>13510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D5B60559-B1D7-5744-AC34-BB083C604C14}"/>
            </a:ext>
          </a:extLst>
        </xdr:cNvPr>
        <xdr:cNvSpPr txBox="1"/>
      </xdr:nvSpPr>
      <xdr:spPr>
        <a:xfrm>
          <a:off x="1648297" y="1729361"/>
          <a:ext cx="11700213" cy="2094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 b="1">
              <a:latin typeface="Frutiger LT Std 55 Roman" panose="020B0602020204020204" pitchFamily="34" charset="0"/>
              <a:ea typeface="Museo Sans 500" charset="0"/>
              <a:cs typeface="Museo Sans 500" charset="0"/>
            </a:rPr>
            <a:t>Instrucciones</a:t>
          </a:r>
        </a:p>
        <a:p>
          <a:pPr algn="l"/>
          <a:r>
            <a:rPr lang="en-US" sz="1400" b="1">
              <a:latin typeface="Frutiger LT Std 55 Roman" panose="020B0602020204020204" pitchFamily="34" charset="0"/>
              <a:ea typeface="Museo Sans 500" charset="0"/>
              <a:cs typeface="Museo Sans 500" charset="0"/>
            </a:rPr>
            <a:t>Importante: Solo se editan</a:t>
          </a:r>
          <a:r>
            <a:rPr lang="en-US" sz="1400" b="1" baseline="0">
              <a:latin typeface="Frutiger LT Std 55 Roman" panose="020B0602020204020204" pitchFamily="34" charset="0"/>
              <a:ea typeface="Museo Sans 500" charset="0"/>
              <a:cs typeface="Museo Sans 500" charset="0"/>
            </a:rPr>
            <a:t> los números en </a:t>
          </a:r>
          <a:r>
            <a:rPr lang="en-US" sz="1400" b="1" baseline="0">
              <a:solidFill>
                <a:srgbClr val="00B1FF"/>
              </a:solidFill>
              <a:latin typeface="Frutiger LT Std 55 Roman" panose="020B0602020204020204" pitchFamily="34" charset="0"/>
              <a:ea typeface="Museo Sans 500" charset="0"/>
              <a:cs typeface="Museo Sans 500" charset="0"/>
            </a:rPr>
            <a:t>azul</a:t>
          </a:r>
          <a:endParaRPr lang="en-US" sz="1400" b="1">
            <a:solidFill>
              <a:srgbClr val="00B1FF"/>
            </a:solidFill>
            <a:latin typeface="Frutiger LT Std 55 Roman" panose="020B0602020204020204" pitchFamily="34" charset="0"/>
            <a:ea typeface="Museo Sans 500" charset="0"/>
            <a:cs typeface="Museo Sans 500" charset="0"/>
          </a:endParaRPr>
        </a:p>
        <a:p>
          <a:pPr algn="l"/>
          <a:r>
            <a:rPr lang="en-US" sz="1400" b="1">
              <a:latin typeface="Frutiger LT Std 55 Roman" panose="020B0602020204020204" pitchFamily="34" charset="0"/>
              <a:ea typeface="Museo Sans 500" charset="0"/>
              <a:cs typeface="Museo Sans 500" charset="0"/>
            </a:rPr>
            <a:t>Paso 1: Escribe la información de ingresos y egresos de la propiedad</a:t>
          </a:r>
          <a:r>
            <a:rPr lang="en-US" sz="1400" b="1" baseline="0">
              <a:latin typeface="Frutiger LT Std 55 Roman" panose="020B0602020204020204" pitchFamily="34" charset="0"/>
              <a:ea typeface="Museo Sans 500" charset="0"/>
              <a:cs typeface="Museo Sans 500" charset="0"/>
            </a:rPr>
            <a:t> para obtener tu ingreso operativo neto (ION) anual</a:t>
          </a:r>
        </a:p>
        <a:p>
          <a:pPr algn="l"/>
          <a:r>
            <a:rPr lang="en-US" sz="1400" b="1" baseline="0">
              <a:latin typeface="Frutiger LT Std 55 Roman" panose="020B0602020204020204" pitchFamily="34" charset="0"/>
              <a:ea typeface="Museo Sans 500" charset="0"/>
              <a:cs typeface="Museo Sans 500" charset="0"/>
            </a:rPr>
            <a:t>Paso 2: Escribe tu CAP Rate objetivo y el porcentaje de variabilidad en las ofertas.</a:t>
          </a:r>
        </a:p>
        <a:p>
          <a:pPr algn="l"/>
          <a:r>
            <a:rPr lang="en-US" sz="1400" b="1" baseline="0">
              <a:latin typeface="Frutiger LT Std 55 Roman" panose="020B0602020204020204" pitchFamily="34" charset="0"/>
              <a:ea typeface="Museo Sans 500" charset="0"/>
              <a:cs typeface="Museo Sans 500" charset="0"/>
            </a:rPr>
            <a:t>Paso 3: Escribe tu capital total disponible, los % de gastos notariales e ISAI para calcular tu plan de compra.</a:t>
          </a:r>
        </a:p>
        <a:p>
          <a:pPr algn="l"/>
          <a:r>
            <a:rPr lang="en-US" sz="1400" b="1" baseline="0">
              <a:latin typeface="Frutiger LT Std 55 Roman" panose="020B0602020204020204" pitchFamily="34" charset="0"/>
              <a:ea typeface="Museo Sans 500" charset="0"/>
              <a:cs typeface="Museo Sans 500" charset="0"/>
            </a:rPr>
            <a:t>Paso 4: Revisa las tablas de amortización del lado derecho.</a:t>
          </a:r>
          <a:endParaRPr lang="en-US" sz="1400" b="1">
            <a:latin typeface="Frutiger LT Std 55 Roman" panose="020B0602020204020204" pitchFamily="34" charset="0"/>
            <a:ea typeface="Museo Sans 500" charset="0"/>
            <a:cs typeface="Museo Sans 500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C4270-FBE0-F948-A794-DF1501360B55}">
  <dimension ref="C4:AS253"/>
  <sheetViews>
    <sheetView showGridLines="0" tabSelected="1" zoomScale="94" zoomScaleNormal="180" workbookViewId="0">
      <selection activeCell="O17" sqref="O17"/>
    </sheetView>
  </sheetViews>
  <sheetFormatPr baseColWidth="10" defaultRowHeight="16" x14ac:dyDescent="0.2"/>
  <cols>
    <col min="4" max="4" width="13.83203125" bestFit="1" customWidth="1"/>
    <col min="5" max="5" width="11.1640625" bestFit="1" customWidth="1"/>
    <col min="6" max="6" width="11.83203125" bestFit="1" customWidth="1"/>
    <col min="7" max="7" width="9.1640625" bestFit="1" customWidth="1"/>
    <col min="8" max="9" width="14.5" bestFit="1" customWidth="1"/>
    <col min="10" max="10" width="11.6640625" bestFit="1" customWidth="1"/>
    <col min="11" max="11" width="13.33203125" bestFit="1" customWidth="1"/>
    <col min="12" max="13" width="19" bestFit="1" customWidth="1"/>
    <col min="20" max="20" width="10.83203125" style="32"/>
    <col min="23" max="23" width="4.5" bestFit="1" customWidth="1"/>
    <col min="26" max="26" width="13" bestFit="1" customWidth="1"/>
    <col min="27" max="27" width="11.1640625" bestFit="1" customWidth="1"/>
    <col min="34" max="34" width="13" bestFit="1" customWidth="1"/>
  </cols>
  <sheetData>
    <row r="4" spans="3:45" ht="17" thickBot="1" x14ac:dyDescent="0.25">
      <c r="W4" s="71" t="s">
        <v>30</v>
      </c>
      <c r="X4" s="71"/>
      <c r="Y4" s="71"/>
      <c r="Z4" s="71"/>
      <c r="AA4" s="71"/>
      <c r="AB4" s="71"/>
      <c r="AC4" s="71"/>
      <c r="AE4" s="71" t="s">
        <v>31</v>
      </c>
      <c r="AF4" s="71"/>
      <c r="AG4" s="71"/>
      <c r="AH4" s="71"/>
      <c r="AI4" s="71"/>
      <c r="AJ4" s="71"/>
      <c r="AK4" s="71"/>
      <c r="AM4" s="71" t="s">
        <v>32</v>
      </c>
      <c r="AN4" s="71"/>
      <c r="AO4" s="71"/>
      <c r="AP4" s="71"/>
      <c r="AQ4" s="71"/>
      <c r="AR4" s="71"/>
      <c r="AS4" s="71"/>
    </row>
    <row r="5" spans="3:45" x14ac:dyDescent="0.2">
      <c r="Y5" s="3" t="s">
        <v>17</v>
      </c>
      <c r="Z5" s="15"/>
      <c r="AA5" s="4">
        <f>F43</f>
        <v>5230645.1612903224</v>
      </c>
      <c r="AG5" s="3" t="s">
        <v>17</v>
      </c>
      <c r="AH5" s="15"/>
      <c r="AI5" s="4">
        <f>F44</f>
        <v>4548387.0967741935</v>
      </c>
      <c r="AO5" s="3" t="s">
        <v>17</v>
      </c>
      <c r="AP5" s="15"/>
      <c r="AQ5" s="4">
        <f>F45</f>
        <v>3866129.0322580645</v>
      </c>
    </row>
    <row r="6" spans="3:45" x14ac:dyDescent="0.2">
      <c r="Y6" s="5" t="s">
        <v>18</v>
      </c>
      <c r="Z6" s="20"/>
      <c r="AA6" s="18">
        <f>J38-I43</f>
        <v>581548.38709677418</v>
      </c>
      <c r="AB6" s="6">
        <f>AA6/AA5</f>
        <v>0.11118100524205982</v>
      </c>
      <c r="AG6" s="5" t="s">
        <v>18</v>
      </c>
      <c r="AH6" s="20"/>
      <c r="AI6" s="18">
        <f>J38-I44</f>
        <v>636129.03225806449</v>
      </c>
      <c r="AJ6" s="6">
        <f>AI6/AI5</f>
        <v>0.13985815602836879</v>
      </c>
      <c r="AO6" s="5" t="s">
        <v>18</v>
      </c>
      <c r="AP6" s="20"/>
      <c r="AQ6" s="18">
        <f>J38-I45</f>
        <v>690709.67741935491</v>
      </c>
      <c r="AR6" s="6">
        <f>AQ6/AQ5</f>
        <v>0.17865665415102214</v>
      </c>
    </row>
    <row r="7" spans="3:45" ht="17" thickBot="1" x14ac:dyDescent="0.25">
      <c r="Y7" s="7" t="s">
        <v>19</v>
      </c>
      <c r="Z7" s="16"/>
      <c r="AA7" s="19">
        <f>AA5-AA6</f>
        <v>4649096.7741935486</v>
      </c>
      <c r="AG7" s="7" t="s">
        <v>19</v>
      </c>
      <c r="AH7" s="16"/>
      <c r="AI7" s="19">
        <f>AI5-AI6</f>
        <v>3912258.064516129</v>
      </c>
      <c r="AO7" s="7" t="s">
        <v>19</v>
      </c>
      <c r="AP7" s="16"/>
      <c r="AQ7" s="19">
        <f>AQ5-AQ6</f>
        <v>3175419.3548387093</v>
      </c>
    </row>
    <row r="8" spans="3:45" x14ac:dyDescent="0.2">
      <c r="Y8" s="8" t="s">
        <v>20</v>
      </c>
      <c r="AA8" s="17">
        <v>0.1</v>
      </c>
      <c r="AG8" s="8" t="s">
        <v>20</v>
      </c>
      <c r="AI8" s="17">
        <v>0.1</v>
      </c>
      <c r="AO8" s="8" t="s">
        <v>20</v>
      </c>
      <c r="AQ8" s="17">
        <v>0.1</v>
      </c>
    </row>
    <row r="9" spans="3:45" ht="17" thickBot="1" x14ac:dyDescent="0.25">
      <c r="Y9" s="7" t="s">
        <v>21</v>
      </c>
      <c r="Z9" s="16"/>
      <c r="AA9" s="9">
        <f>AA8/12</f>
        <v>8.3333333333333332E-3</v>
      </c>
      <c r="AG9" s="7" t="s">
        <v>21</v>
      </c>
      <c r="AH9" s="16"/>
      <c r="AI9" s="9">
        <f>AI8/12</f>
        <v>8.3333333333333332E-3</v>
      </c>
      <c r="AO9" s="7" t="s">
        <v>21</v>
      </c>
      <c r="AP9" s="16"/>
      <c r="AQ9" s="9">
        <f>AQ8/12</f>
        <v>8.3333333333333332E-3</v>
      </c>
    </row>
    <row r="10" spans="3:45" x14ac:dyDescent="0.2">
      <c r="Y10" s="3" t="s">
        <v>22</v>
      </c>
      <c r="Z10" s="15"/>
      <c r="AA10" s="22">
        <v>20</v>
      </c>
      <c r="AG10" s="3" t="s">
        <v>22</v>
      </c>
      <c r="AH10" s="15"/>
      <c r="AI10" s="22">
        <v>20</v>
      </c>
      <c r="AO10" s="3" t="s">
        <v>22</v>
      </c>
      <c r="AP10" s="15"/>
      <c r="AQ10" s="22">
        <v>20</v>
      </c>
    </row>
    <row r="11" spans="3:45" ht="17" thickBot="1" x14ac:dyDescent="0.25">
      <c r="Y11" s="7" t="s">
        <v>23</v>
      </c>
      <c r="Z11" s="16"/>
      <c r="AA11" s="10">
        <f>AA10*12</f>
        <v>240</v>
      </c>
      <c r="AG11" s="7" t="s">
        <v>23</v>
      </c>
      <c r="AH11" s="16"/>
      <c r="AI11" s="10">
        <f>AI10*12</f>
        <v>240</v>
      </c>
      <c r="AO11" s="7" t="s">
        <v>23</v>
      </c>
      <c r="AP11" s="16"/>
      <c r="AQ11" s="10">
        <f>AQ10*12</f>
        <v>240</v>
      </c>
    </row>
    <row r="13" spans="3:45" x14ac:dyDescent="0.2">
      <c r="W13" s="11" t="s">
        <v>24</v>
      </c>
      <c r="X13" s="11" t="s">
        <v>25</v>
      </c>
      <c r="Y13" s="11" t="s">
        <v>26</v>
      </c>
      <c r="Z13" s="11" t="s">
        <v>27</v>
      </c>
      <c r="AA13" s="11" t="s">
        <v>14</v>
      </c>
      <c r="AB13" s="12" t="s">
        <v>28</v>
      </c>
      <c r="AC13" s="11" t="s">
        <v>29</v>
      </c>
      <c r="AE13" s="11" t="s">
        <v>24</v>
      </c>
      <c r="AF13" s="11" t="s">
        <v>25</v>
      </c>
      <c r="AG13" s="11" t="s">
        <v>26</v>
      </c>
      <c r="AH13" s="11" t="s">
        <v>27</v>
      </c>
      <c r="AI13" s="11" t="s">
        <v>14</v>
      </c>
      <c r="AJ13" s="12" t="s">
        <v>28</v>
      </c>
      <c r="AK13" s="11" t="s">
        <v>29</v>
      </c>
      <c r="AM13" s="11" t="s">
        <v>24</v>
      </c>
      <c r="AN13" s="11" t="s">
        <v>25</v>
      </c>
      <c r="AO13" s="11" t="s">
        <v>26</v>
      </c>
      <c r="AP13" s="11" t="s">
        <v>27</v>
      </c>
      <c r="AQ13" s="11" t="s">
        <v>14</v>
      </c>
      <c r="AR13" s="12" t="s">
        <v>28</v>
      </c>
      <c r="AS13" s="11" t="s">
        <v>29</v>
      </c>
    </row>
    <row r="14" spans="3:45" ht="17" thickBot="1" x14ac:dyDescent="0.25">
      <c r="W14">
        <v>1</v>
      </c>
      <c r="X14" s="21">
        <f>AA5-AA6</f>
        <v>4649096.7741935486</v>
      </c>
      <c r="Y14" s="21">
        <f>$AA$9*X14</f>
        <v>38742.473118279573</v>
      </c>
      <c r="Z14" s="21">
        <f>AA14-Y14</f>
        <v>6122.3170531256401</v>
      </c>
      <c r="AA14" s="21">
        <f>-PMT($AA$9,$AA$11,X14,0,0)</f>
        <v>44864.790171405213</v>
      </c>
      <c r="AB14" s="13">
        <v>0</v>
      </c>
      <c r="AC14" s="14">
        <f t="shared" ref="AC14:AC77" si="0">X14-Z14-AB14</f>
        <v>4642974.4571404234</v>
      </c>
      <c r="AE14">
        <v>1</v>
      </c>
      <c r="AF14" s="21">
        <f>AI5-AI6</f>
        <v>3912258.064516129</v>
      </c>
      <c r="AG14" s="21">
        <f>$AI$9*AF14</f>
        <v>32602.150537634407</v>
      </c>
      <c r="AH14" s="21">
        <f>AI14-AG14</f>
        <v>5151.9865960996758</v>
      </c>
      <c r="AI14" s="21">
        <f>-PMT($AI$9,$AI$11,AF14,0,0)</f>
        <v>37754.137133734082</v>
      </c>
      <c r="AJ14" s="13">
        <v>0</v>
      </c>
      <c r="AK14" s="14">
        <f t="shared" ref="AK14:AK77" si="1">AF14-AH14-AJ14</f>
        <v>3907106.0779200294</v>
      </c>
      <c r="AM14">
        <v>1</v>
      </c>
      <c r="AN14" s="21">
        <f>AQ5-AQ6</f>
        <v>3175419.3548387093</v>
      </c>
      <c r="AO14" s="21">
        <f>$AQ$9*AN14</f>
        <v>26461.827956989244</v>
      </c>
      <c r="AP14" s="21">
        <f>AQ14-AO14</f>
        <v>4181.6561390737152</v>
      </c>
      <c r="AQ14" s="21">
        <f>-PMT($AQ$9,$AQ$11,AN14,0,0)</f>
        <v>30643.484096062959</v>
      </c>
      <c r="AR14" s="13">
        <v>0</v>
      </c>
      <c r="AS14" s="14">
        <f t="shared" ref="AS14:AS77" si="2">AN14-AP14-AR14</f>
        <v>3171237.6986996355</v>
      </c>
    </row>
    <row r="15" spans="3:45" x14ac:dyDescent="0.2">
      <c r="C15" s="72" t="s">
        <v>40</v>
      </c>
      <c r="D15" s="73"/>
      <c r="E15" s="73"/>
      <c r="F15" s="73"/>
      <c r="G15" s="74"/>
      <c r="W15">
        <v>2</v>
      </c>
      <c r="X15" s="21">
        <f t="shared" ref="X15:X78" si="3">AC14</f>
        <v>4642974.4571404234</v>
      </c>
      <c r="Y15" s="21">
        <f>$AA$9*X15</f>
        <v>38691.453809503524</v>
      </c>
      <c r="Z15" s="21">
        <f t="shared" ref="Z15:Z78" si="4">AA15-Y15</f>
        <v>6173.3363619016964</v>
      </c>
      <c r="AA15" s="21">
        <f>-PMT($AA$9,$AA$11-W14,X15,0,0)</f>
        <v>44864.79017140522</v>
      </c>
      <c r="AB15" s="13">
        <v>0</v>
      </c>
      <c r="AC15" s="14">
        <f t="shared" si="0"/>
        <v>4636801.1207785215</v>
      </c>
      <c r="AE15">
        <v>2</v>
      </c>
      <c r="AF15" s="21">
        <f t="shared" ref="AF15:AF78" si="5">AK14</f>
        <v>3907106.0779200294</v>
      </c>
      <c r="AG15" s="21">
        <f t="shared" ref="AG15:AG78" si="6">$AI$9*AF15</f>
        <v>32559.217316000246</v>
      </c>
      <c r="AH15" s="21">
        <f t="shared" ref="AH15:AH78" si="7">AI15-AG15</f>
        <v>5194.919817733844</v>
      </c>
      <c r="AI15" s="21">
        <f>-PMT($AI$9,$AI$11-AE14,AF15,0,0)</f>
        <v>37754.13713373409</v>
      </c>
      <c r="AJ15" s="13">
        <v>0</v>
      </c>
      <c r="AK15" s="14">
        <f t="shared" si="1"/>
        <v>3901911.1581022954</v>
      </c>
      <c r="AM15">
        <v>2</v>
      </c>
      <c r="AN15" s="21">
        <f t="shared" ref="AN15:AN78" si="8">AS14</f>
        <v>3171237.6986996355</v>
      </c>
      <c r="AO15" s="21">
        <f t="shared" ref="AO15:AO78" si="9">$AI$9*AN15</f>
        <v>26426.98082249696</v>
      </c>
      <c r="AP15" s="21">
        <f t="shared" ref="AP15:AP78" si="10">AQ15-AO15</f>
        <v>4216.5032735659988</v>
      </c>
      <c r="AQ15" s="21">
        <f>-PMT($AQ$9,$AQ$11-AM14,AN15,0,0)</f>
        <v>30643.484096062959</v>
      </c>
      <c r="AR15" s="13">
        <v>0</v>
      </c>
      <c r="AS15" s="14">
        <f t="shared" si="2"/>
        <v>3167021.1954260697</v>
      </c>
    </row>
    <row r="16" spans="3:45" x14ac:dyDescent="0.2">
      <c r="C16" s="8"/>
      <c r="G16" s="23"/>
      <c r="W16">
        <v>3</v>
      </c>
      <c r="X16" s="21">
        <f t="shared" si="3"/>
        <v>4636801.1207785215</v>
      </c>
      <c r="Y16" s="21">
        <f t="shared" ref="Y16:Y78" si="11">$AA$9*X16</f>
        <v>38640.009339821016</v>
      </c>
      <c r="Z16" s="21">
        <f t="shared" si="4"/>
        <v>6224.7808315841976</v>
      </c>
      <c r="AA16" s="21">
        <f t="shared" ref="AA16:AA79" si="12">-PMT($AA$9,$AA$11-W15,X16,0,0)</f>
        <v>44864.790171405213</v>
      </c>
      <c r="AB16" s="13">
        <v>0</v>
      </c>
      <c r="AC16" s="14">
        <f t="shared" si="0"/>
        <v>4630576.3399469377</v>
      </c>
      <c r="AE16">
        <v>3</v>
      </c>
      <c r="AF16" s="21">
        <f t="shared" si="5"/>
        <v>3901911.1581022954</v>
      </c>
      <c r="AG16" s="21">
        <f t="shared" si="6"/>
        <v>32515.926317519126</v>
      </c>
      <c r="AH16" s="21">
        <f t="shared" si="7"/>
        <v>5238.2108162149634</v>
      </c>
      <c r="AI16" s="21">
        <f t="shared" ref="AI16:AI79" si="13">-PMT($AI$9,$AI$11-AE15,AF16,0,0)</f>
        <v>37754.13713373409</v>
      </c>
      <c r="AJ16" s="13">
        <v>0</v>
      </c>
      <c r="AK16" s="14">
        <f t="shared" si="1"/>
        <v>3896672.9472860806</v>
      </c>
      <c r="AM16">
        <v>3</v>
      </c>
      <c r="AN16" s="21">
        <f t="shared" si="8"/>
        <v>3167021.1954260697</v>
      </c>
      <c r="AO16" s="21">
        <f t="shared" si="9"/>
        <v>26391.843295217248</v>
      </c>
      <c r="AP16" s="21">
        <f t="shared" si="10"/>
        <v>4251.6408008457111</v>
      </c>
      <c r="AQ16" s="21">
        <f t="shared" ref="AQ16:AQ79" si="14">-PMT($AQ$9,$AQ$11-AM15,AN16,0,0)</f>
        <v>30643.484096062959</v>
      </c>
      <c r="AR16" s="13">
        <v>0</v>
      </c>
      <c r="AS16" s="14">
        <f t="shared" si="2"/>
        <v>3162769.5546252239</v>
      </c>
    </row>
    <row r="17" spans="3:45" x14ac:dyDescent="0.2">
      <c r="C17" s="8"/>
      <c r="E17" s="24" t="s">
        <v>7</v>
      </c>
      <c r="F17" s="24" t="s">
        <v>8</v>
      </c>
      <c r="G17" s="23"/>
      <c r="W17">
        <v>4</v>
      </c>
      <c r="X17" s="21">
        <f t="shared" si="3"/>
        <v>4630576.3399469377</v>
      </c>
      <c r="Y17" s="21">
        <f t="shared" si="11"/>
        <v>38588.136166224482</v>
      </c>
      <c r="Z17" s="21">
        <f t="shared" si="4"/>
        <v>6276.6540051807387</v>
      </c>
      <c r="AA17" s="21">
        <f t="shared" si="12"/>
        <v>44864.79017140522</v>
      </c>
      <c r="AB17" s="13">
        <v>0</v>
      </c>
      <c r="AC17" s="14">
        <f t="shared" si="0"/>
        <v>4624299.6859417567</v>
      </c>
      <c r="AE17">
        <v>4</v>
      </c>
      <c r="AF17" s="21">
        <f t="shared" si="5"/>
        <v>3896672.9472860806</v>
      </c>
      <c r="AG17" s="21">
        <f t="shared" si="6"/>
        <v>32472.274560717338</v>
      </c>
      <c r="AH17" s="21">
        <f t="shared" si="7"/>
        <v>5281.8625730167514</v>
      </c>
      <c r="AI17" s="21">
        <f t="shared" si="13"/>
        <v>37754.13713373409</v>
      </c>
      <c r="AJ17" s="13">
        <v>0</v>
      </c>
      <c r="AK17" s="14">
        <f t="shared" si="1"/>
        <v>3891391.0847130637</v>
      </c>
      <c r="AM17">
        <v>4</v>
      </c>
      <c r="AN17" s="21">
        <f t="shared" si="8"/>
        <v>3162769.5546252239</v>
      </c>
      <c r="AO17" s="21">
        <f t="shared" si="9"/>
        <v>26356.412955210199</v>
      </c>
      <c r="AP17" s="21">
        <f t="shared" si="10"/>
        <v>4287.0711408527604</v>
      </c>
      <c r="AQ17" s="21">
        <f t="shared" si="14"/>
        <v>30643.484096062959</v>
      </c>
      <c r="AR17" s="13">
        <v>0</v>
      </c>
      <c r="AS17" s="14">
        <f t="shared" si="2"/>
        <v>3158482.4834843711</v>
      </c>
    </row>
    <row r="18" spans="3:45" x14ac:dyDescent="0.2">
      <c r="C18" s="8"/>
      <c r="E18" s="14"/>
      <c r="F18" s="14"/>
      <c r="G18" s="23"/>
      <c r="W18">
        <v>5</v>
      </c>
      <c r="X18" s="21">
        <f t="shared" si="3"/>
        <v>4624299.6859417567</v>
      </c>
      <c r="Y18" s="21">
        <f t="shared" si="11"/>
        <v>38535.830716181306</v>
      </c>
      <c r="Z18" s="21">
        <f t="shared" si="4"/>
        <v>6328.9594552239141</v>
      </c>
      <c r="AA18" s="21">
        <f t="shared" si="12"/>
        <v>44864.79017140522</v>
      </c>
      <c r="AB18" s="13">
        <v>0</v>
      </c>
      <c r="AC18" s="14">
        <f t="shared" si="0"/>
        <v>4617970.7264865329</v>
      </c>
      <c r="AE18">
        <v>5</v>
      </c>
      <c r="AF18" s="21">
        <f t="shared" si="5"/>
        <v>3891391.0847130637</v>
      </c>
      <c r="AG18" s="21">
        <f t="shared" si="6"/>
        <v>32428.25903927553</v>
      </c>
      <c r="AH18" s="21">
        <f t="shared" si="7"/>
        <v>5325.8780944585596</v>
      </c>
      <c r="AI18" s="21">
        <f t="shared" si="13"/>
        <v>37754.13713373409</v>
      </c>
      <c r="AJ18" s="13">
        <v>0</v>
      </c>
      <c r="AK18" s="14">
        <f t="shared" si="1"/>
        <v>3886065.2066186052</v>
      </c>
      <c r="AM18">
        <v>5</v>
      </c>
      <c r="AN18" s="21">
        <f t="shared" si="8"/>
        <v>3158482.4834843711</v>
      </c>
      <c r="AO18" s="21">
        <f t="shared" si="9"/>
        <v>26320.687362369757</v>
      </c>
      <c r="AP18" s="21">
        <f t="shared" si="10"/>
        <v>4322.7967336932015</v>
      </c>
      <c r="AQ18" s="21">
        <f t="shared" si="14"/>
        <v>30643.484096062959</v>
      </c>
      <c r="AR18" s="13">
        <v>0</v>
      </c>
      <c r="AS18" s="14">
        <f t="shared" si="2"/>
        <v>3154159.6867506779</v>
      </c>
    </row>
    <row r="19" spans="3:45" x14ac:dyDescent="0.2">
      <c r="C19" s="8"/>
      <c r="D19" s="33" t="s">
        <v>34</v>
      </c>
      <c r="E19" s="34">
        <f>SUM(E20:E21)</f>
        <v>30000</v>
      </c>
      <c r="F19" s="34">
        <f>SUM(F20:F21)</f>
        <v>360000</v>
      </c>
      <c r="G19" s="23"/>
      <c r="W19">
        <v>6</v>
      </c>
      <c r="X19" s="21">
        <f t="shared" si="3"/>
        <v>4617970.7264865329</v>
      </c>
      <c r="Y19" s="21">
        <f t="shared" si="11"/>
        <v>38483.089387387772</v>
      </c>
      <c r="Z19" s="21">
        <f t="shared" si="4"/>
        <v>6381.7007840174483</v>
      </c>
      <c r="AA19" s="21">
        <f t="shared" si="12"/>
        <v>44864.79017140522</v>
      </c>
      <c r="AB19" s="13">
        <v>0</v>
      </c>
      <c r="AC19" s="14">
        <f t="shared" si="0"/>
        <v>4611589.0257025156</v>
      </c>
      <c r="AE19">
        <v>6</v>
      </c>
      <c r="AF19" s="21">
        <f t="shared" si="5"/>
        <v>3886065.2066186052</v>
      </c>
      <c r="AG19" s="21">
        <f t="shared" si="6"/>
        <v>32383.876721821711</v>
      </c>
      <c r="AH19" s="21">
        <f t="shared" si="7"/>
        <v>5370.2604119123789</v>
      </c>
      <c r="AI19" s="21">
        <f t="shared" si="13"/>
        <v>37754.13713373409</v>
      </c>
      <c r="AJ19" s="13">
        <v>0</v>
      </c>
      <c r="AK19" s="14">
        <f t="shared" si="1"/>
        <v>3880694.9462066926</v>
      </c>
      <c r="AM19">
        <v>6</v>
      </c>
      <c r="AN19" s="21">
        <f t="shared" si="8"/>
        <v>3154159.6867506779</v>
      </c>
      <c r="AO19" s="21">
        <f t="shared" si="9"/>
        <v>26284.664056255649</v>
      </c>
      <c r="AP19" s="21">
        <f t="shared" si="10"/>
        <v>4358.8200398073095</v>
      </c>
      <c r="AQ19" s="21">
        <f t="shared" si="14"/>
        <v>30643.484096062959</v>
      </c>
      <c r="AR19" s="13">
        <v>0</v>
      </c>
      <c r="AS19" s="14">
        <f t="shared" si="2"/>
        <v>3149800.8667108705</v>
      </c>
    </row>
    <row r="20" spans="3:45" x14ac:dyDescent="0.2">
      <c r="C20" s="8"/>
      <c r="D20" s="43" t="s">
        <v>4</v>
      </c>
      <c r="E20" s="38">
        <v>30000</v>
      </c>
      <c r="F20" s="44">
        <f>E20*12</f>
        <v>360000</v>
      </c>
      <c r="G20" s="23"/>
      <c r="W20">
        <v>7</v>
      </c>
      <c r="X20" s="21">
        <f t="shared" si="3"/>
        <v>4611589.0257025156</v>
      </c>
      <c r="Y20" s="21">
        <f>$AA$9*X20</f>
        <v>38429.908547520965</v>
      </c>
      <c r="Z20" s="21">
        <f t="shared" si="4"/>
        <v>6434.8816238842483</v>
      </c>
      <c r="AA20" s="21">
        <f t="shared" si="12"/>
        <v>44864.790171405213</v>
      </c>
      <c r="AB20" s="13">
        <v>0</v>
      </c>
      <c r="AC20" s="14">
        <f t="shared" si="0"/>
        <v>4605154.144078631</v>
      </c>
      <c r="AE20">
        <v>7</v>
      </c>
      <c r="AF20" s="21">
        <f t="shared" si="5"/>
        <v>3880694.9462066926</v>
      </c>
      <c r="AG20" s="21">
        <f t="shared" si="6"/>
        <v>32339.124551722438</v>
      </c>
      <c r="AH20" s="21">
        <f t="shared" si="7"/>
        <v>5415.0125820116446</v>
      </c>
      <c r="AI20" s="21">
        <f t="shared" si="13"/>
        <v>37754.137133734082</v>
      </c>
      <c r="AJ20" s="13">
        <v>0</v>
      </c>
      <c r="AK20" s="14">
        <f t="shared" si="1"/>
        <v>3875279.9336246811</v>
      </c>
      <c r="AM20">
        <v>7</v>
      </c>
      <c r="AN20" s="21">
        <f t="shared" si="8"/>
        <v>3149800.8667108705</v>
      </c>
      <c r="AO20" s="21">
        <f t="shared" si="9"/>
        <v>26248.340555923922</v>
      </c>
      <c r="AP20" s="21">
        <f t="shared" si="10"/>
        <v>4395.1435401390336</v>
      </c>
      <c r="AQ20" s="21">
        <f t="shared" si="14"/>
        <v>30643.484096062955</v>
      </c>
      <c r="AR20" s="13">
        <v>0</v>
      </c>
      <c r="AS20" s="14">
        <f t="shared" si="2"/>
        <v>3145405.7231707317</v>
      </c>
    </row>
    <row r="21" spans="3:45" x14ac:dyDescent="0.2">
      <c r="C21" s="8"/>
      <c r="D21" s="40" t="s">
        <v>36</v>
      </c>
      <c r="E21" s="41">
        <f>F21/12</f>
        <v>0</v>
      </c>
      <c r="F21" s="42">
        <v>0</v>
      </c>
      <c r="G21" s="23"/>
      <c r="K21" s="1"/>
      <c r="W21">
        <v>8</v>
      </c>
      <c r="X21" s="21">
        <f t="shared" si="3"/>
        <v>4605154.144078631</v>
      </c>
      <c r="Y21" s="21">
        <f t="shared" si="11"/>
        <v>38376.28453398859</v>
      </c>
      <c r="Z21" s="21">
        <f t="shared" si="4"/>
        <v>6488.5056374166234</v>
      </c>
      <c r="AA21" s="21">
        <f t="shared" si="12"/>
        <v>44864.790171405213</v>
      </c>
      <c r="AB21" s="13">
        <v>0</v>
      </c>
      <c r="AC21" s="14">
        <f t="shared" si="0"/>
        <v>4598665.6384412143</v>
      </c>
      <c r="AE21">
        <v>8</v>
      </c>
      <c r="AF21" s="21">
        <f t="shared" si="5"/>
        <v>3875279.9336246811</v>
      </c>
      <c r="AG21" s="21">
        <f t="shared" si="6"/>
        <v>32293.999446872342</v>
      </c>
      <c r="AH21" s="21">
        <f t="shared" si="7"/>
        <v>5460.1376868617481</v>
      </c>
      <c r="AI21" s="21">
        <f t="shared" si="13"/>
        <v>37754.13713373409</v>
      </c>
      <c r="AJ21" s="13">
        <v>0</v>
      </c>
      <c r="AK21" s="14">
        <f t="shared" si="1"/>
        <v>3869819.7959378194</v>
      </c>
      <c r="AM21">
        <v>8</v>
      </c>
      <c r="AN21" s="21">
        <f t="shared" si="8"/>
        <v>3145405.7231707317</v>
      </c>
      <c r="AO21" s="21">
        <f t="shared" si="9"/>
        <v>26211.714359756097</v>
      </c>
      <c r="AP21" s="21">
        <f t="shared" si="10"/>
        <v>4431.7697363068619</v>
      </c>
      <c r="AQ21" s="21">
        <f t="shared" si="14"/>
        <v>30643.484096062959</v>
      </c>
      <c r="AR21" s="13">
        <v>0</v>
      </c>
      <c r="AS21" s="14">
        <f t="shared" si="2"/>
        <v>3140973.9534344249</v>
      </c>
    </row>
    <row r="22" spans="3:45" x14ac:dyDescent="0.2">
      <c r="C22" s="8"/>
      <c r="G22" s="23"/>
      <c r="W22">
        <v>9</v>
      </c>
      <c r="X22" s="21">
        <f t="shared" si="3"/>
        <v>4598665.6384412143</v>
      </c>
      <c r="Y22" s="21">
        <f t="shared" si="11"/>
        <v>38322.213653676787</v>
      </c>
      <c r="Z22" s="21">
        <f t="shared" si="4"/>
        <v>6542.5765177284266</v>
      </c>
      <c r="AA22" s="21">
        <f t="shared" si="12"/>
        <v>44864.790171405213</v>
      </c>
      <c r="AB22" s="13">
        <v>0</v>
      </c>
      <c r="AC22" s="14">
        <f t="shared" si="0"/>
        <v>4592123.0619234862</v>
      </c>
      <c r="AE22">
        <v>9</v>
      </c>
      <c r="AF22" s="21">
        <f t="shared" si="5"/>
        <v>3869819.7959378194</v>
      </c>
      <c r="AG22" s="21">
        <f>$AI$9*AF22</f>
        <v>32248.498299481827</v>
      </c>
      <c r="AH22" s="21">
        <f>AI22-AG22</f>
        <v>5505.638834252255</v>
      </c>
      <c r="AI22" s="21">
        <f t="shared" si="13"/>
        <v>37754.137133734082</v>
      </c>
      <c r="AJ22" s="13">
        <v>0</v>
      </c>
      <c r="AK22" s="14">
        <f t="shared" si="1"/>
        <v>3864314.1571035674</v>
      </c>
      <c r="AM22">
        <v>9</v>
      </c>
      <c r="AN22" s="21">
        <f t="shared" si="8"/>
        <v>3140973.9534344249</v>
      </c>
      <c r="AO22" s="21">
        <f>$AI$9*AN22</f>
        <v>26174.782945286875</v>
      </c>
      <c r="AP22" s="21">
        <f>AQ22-AO22</f>
        <v>4468.7011507760835</v>
      </c>
      <c r="AQ22" s="21">
        <f t="shared" si="14"/>
        <v>30643.484096062959</v>
      </c>
      <c r="AR22" s="13">
        <v>0</v>
      </c>
      <c r="AS22" s="14">
        <f t="shared" si="2"/>
        <v>3136505.2522836491</v>
      </c>
    </row>
    <row r="23" spans="3:45" x14ac:dyDescent="0.2">
      <c r="C23" s="8"/>
      <c r="D23" s="35" t="s">
        <v>5</v>
      </c>
      <c r="E23" s="36">
        <f>SUM(E24:E27)</f>
        <v>6500</v>
      </c>
      <c r="F23" s="36">
        <f>SUM(F24:F27)</f>
        <v>78000</v>
      </c>
      <c r="G23" s="23"/>
      <c r="W23">
        <v>10</v>
      </c>
      <c r="X23" s="21">
        <f t="shared" si="3"/>
        <v>4592123.0619234862</v>
      </c>
      <c r="Y23" s="21">
        <f t="shared" si="11"/>
        <v>38267.692182695719</v>
      </c>
      <c r="Z23" s="21">
        <f t="shared" si="4"/>
        <v>6597.0979887094945</v>
      </c>
      <c r="AA23" s="21">
        <f t="shared" si="12"/>
        <v>44864.790171405213</v>
      </c>
      <c r="AB23" s="13">
        <v>0</v>
      </c>
      <c r="AC23" s="14">
        <f t="shared" si="0"/>
        <v>4585525.9639347764</v>
      </c>
      <c r="AE23">
        <v>10</v>
      </c>
      <c r="AF23" s="21">
        <f t="shared" si="5"/>
        <v>3864314.1571035674</v>
      </c>
      <c r="AG23" s="21">
        <f t="shared" si="6"/>
        <v>32202.617975863061</v>
      </c>
      <c r="AH23" s="21">
        <f t="shared" si="7"/>
        <v>5551.5191578710292</v>
      </c>
      <c r="AI23" s="21">
        <f t="shared" si="13"/>
        <v>37754.13713373409</v>
      </c>
      <c r="AJ23" s="13">
        <v>0</v>
      </c>
      <c r="AK23" s="14">
        <f t="shared" si="1"/>
        <v>3858762.6379456962</v>
      </c>
      <c r="AM23">
        <v>10</v>
      </c>
      <c r="AN23" s="21">
        <f t="shared" si="8"/>
        <v>3136505.2522836491</v>
      </c>
      <c r="AO23" s="21">
        <f t="shared" si="9"/>
        <v>26137.54376903041</v>
      </c>
      <c r="AP23" s="21">
        <f t="shared" si="10"/>
        <v>4505.9403270325529</v>
      </c>
      <c r="AQ23" s="21">
        <f t="shared" si="14"/>
        <v>30643.484096062963</v>
      </c>
      <c r="AR23" s="13">
        <v>0</v>
      </c>
      <c r="AS23" s="14">
        <f t="shared" si="2"/>
        <v>3131999.3119566166</v>
      </c>
    </row>
    <row r="24" spans="3:45" x14ac:dyDescent="0.2">
      <c r="C24" s="8"/>
      <c r="D24" s="37" t="s">
        <v>35</v>
      </c>
      <c r="E24" s="38">
        <v>5500</v>
      </c>
      <c r="F24" s="39">
        <f>E24*12</f>
        <v>66000</v>
      </c>
      <c r="G24" s="23"/>
      <c r="L24" s="2"/>
      <c r="W24">
        <v>11</v>
      </c>
      <c r="X24" s="21">
        <f t="shared" si="3"/>
        <v>4585525.9639347764</v>
      </c>
      <c r="Y24" s="21">
        <f t="shared" si="11"/>
        <v>38212.716366123139</v>
      </c>
      <c r="Z24" s="21">
        <f t="shared" si="4"/>
        <v>6652.0738052820743</v>
      </c>
      <c r="AA24" s="21">
        <f t="shared" si="12"/>
        <v>44864.790171405213</v>
      </c>
      <c r="AB24" s="13">
        <v>0</v>
      </c>
      <c r="AC24" s="14">
        <f t="shared" si="0"/>
        <v>4578873.8901294945</v>
      </c>
      <c r="AE24">
        <v>11</v>
      </c>
      <c r="AF24" s="21">
        <f t="shared" si="5"/>
        <v>3858762.6379456962</v>
      </c>
      <c r="AG24" s="21">
        <f t="shared" si="6"/>
        <v>32156.355316214136</v>
      </c>
      <c r="AH24" s="21">
        <f t="shared" si="7"/>
        <v>5597.7818175199536</v>
      </c>
      <c r="AI24" s="21">
        <f t="shared" si="13"/>
        <v>37754.13713373409</v>
      </c>
      <c r="AJ24" s="13">
        <v>0</v>
      </c>
      <c r="AK24" s="14">
        <f t="shared" si="1"/>
        <v>3853164.8561281762</v>
      </c>
      <c r="AM24">
        <v>11</v>
      </c>
      <c r="AN24" s="21">
        <f t="shared" si="8"/>
        <v>3131999.3119566166</v>
      </c>
      <c r="AO24" s="21">
        <f t="shared" si="9"/>
        <v>26099.994266305137</v>
      </c>
      <c r="AP24" s="21">
        <f t="shared" si="10"/>
        <v>4543.4898297578256</v>
      </c>
      <c r="AQ24" s="21">
        <f t="shared" si="14"/>
        <v>30643.484096062963</v>
      </c>
      <c r="AR24" s="13">
        <v>0</v>
      </c>
      <c r="AS24" s="14">
        <f t="shared" si="2"/>
        <v>3127455.8221268589</v>
      </c>
    </row>
    <row r="25" spans="3:45" x14ac:dyDescent="0.2">
      <c r="C25" s="8"/>
      <c r="D25" s="40" t="s">
        <v>6</v>
      </c>
      <c r="E25" s="41">
        <f>F25/12</f>
        <v>833.33333333333337</v>
      </c>
      <c r="F25" s="42">
        <v>10000</v>
      </c>
      <c r="G25" s="23"/>
      <c r="L25" s="1"/>
      <c r="W25">
        <v>12</v>
      </c>
      <c r="X25" s="21">
        <f t="shared" si="3"/>
        <v>4578873.8901294945</v>
      </c>
      <c r="Y25" s="21">
        <f t="shared" si="11"/>
        <v>38157.282417745788</v>
      </c>
      <c r="Z25" s="21">
        <f t="shared" si="4"/>
        <v>6707.5077536594254</v>
      </c>
      <c r="AA25" s="21">
        <f t="shared" si="12"/>
        <v>44864.790171405213</v>
      </c>
      <c r="AB25" s="13">
        <v>0</v>
      </c>
      <c r="AC25" s="14">
        <f t="shared" si="0"/>
        <v>4572166.3823758354</v>
      </c>
      <c r="AE25">
        <v>12</v>
      </c>
      <c r="AF25" s="21">
        <f t="shared" si="5"/>
        <v>3853164.8561281762</v>
      </c>
      <c r="AG25" s="21">
        <f t="shared" si="6"/>
        <v>32109.707134401469</v>
      </c>
      <c r="AH25" s="21">
        <f t="shared" si="7"/>
        <v>5644.4299993326131</v>
      </c>
      <c r="AI25" s="21">
        <f t="shared" si="13"/>
        <v>37754.137133734082</v>
      </c>
      <c r="AJ25" s="13">
        <v>0</v>
      </c>
      <c r="AK25" s="14">
        <f t="shared" si="1"/>
        <v>3847520.4261288438</v>
      </c>
      <c r="AM25">
        <v>12</v>
      </c>
      <c r="AN25" s="21">
        <f t="shared" si="8"/>
        <v>3127455.8221268589</v>
      </c>
      <c r="AO25" s="21">
        <f t="shared" si="9"/>
        <v>26062.131851057158</v>
      </c>
      <c r="AP25" s="21">
        <f t="shared" si="10"/>
        <v>4581.3522450058044</v>
      </c>
      <c r="AQ25" s="21">
        <f t="shared" si="14"/>
        <v>30643.484096062963</v>
      </c>
      <c r="AR25" s="13">
        <v>0</v>
      </c>
      <c r="AS25" s="14">
        <f t="shared" si="2"/>
        <v>3122874.4698818531</v>
      </c>
    </row>
    <row r="26" spans="3:45" x14ac:dyDescent="0.2">
      <c r="C26" s="8"/>
      <c r="D26" s="37" t="s">
        <v>33</v>
      </c>
      <c r="E26" s="39">
        <f>F26/12</f>
        <v>166.66666666666666</v>
      </c>
      <c r="F26" s="38">
        <v>2000</v>
      </c>
      <c r="G26" s="23"/>
      <c r="W26">
        <v>13</v>
      </c>
      <c r="X26" s="21">
        <f t="shared" si="3"/>
        <v>4572166.3823758354</v>
      </c>
      <c r="Y26" s="21">
        <f t="shared" si="11"/>
        <v>38101.386519798631</v>
      </c>
      <c r="Z26" s="21">
        <f t="shared" si="4"/>
        <v>6763.4036516065898</v>
      </c>
      <c r="AA26" s="21">
        <f t="shared" si="12"/>
        <v>44864.79017140522</v>
      </c>
      <c r="AB26" s="13">
        <v>0</v>
      </c>
      <c r="AC26" s="14">
        <f t="shared" si="0"/>
        <v>4565402.9787242291</v>
      </c>
      <c r="AE26">
        <v>13</v>
      </c>
      <c r="AF26" s="21">
        <f t="shared" si="5"/>
        <v>3847520.4261288438</v>
      </c>
      <c r="AG26" s="21">
        <f t="shared" si="6"/>
        <v>32062.670217740364</v>
      </c>
      <c r="AH26" s="21">
        <f t="shared" si="7"/>
        <v>5691.4669159937257</v>
      </c>
      <c r="AI26" s="21">
        <f t="shared" si="13"/>
        <v>37754.13713373409</v>
      </c>
      <c r="AJ26" s="13">
        <v>0</v>
      </c>
      <c r="AK26" s="14">
        <f t="shared" si="1"/>
        <v>3841828.9592128498</v>
      </c>
      <c r="AM26">
        <v>13</v>
      </c>
      <c r="AN26" s="21">
        <f t="shared" si="8"/>
        <v>3122874.4698818531</v>
      </c>
      <c r="AO26" s="21">
        <f t="shared" si="9"/>
        <v>26023.953915682108</v>
      </c>
      <c r="AP26" s="21">
        <f t="shared" si="10"/>
        <v>4619.5301803808579</v>
      </c>
      <c r="AQ26" s="21">
        <f t="shared" si="14"/>
        <v>30643.484096062966</v>
      </c>
      <c r="AR26" s="13">
        <v>0</v>
      </c>
      <c r="AS26" s="14">
        <f t="shared" si="2"/>
        <v>3118254.9397014724</v>
      </c>
    </row>
    <row r="27" spans="3:45" x14ac:dyDescent="0.2">
      <c r="C27" s="8"/>
      <c r="D27" s="40" t="s">
        <v>36</v>
      </c>
      <c r="E27" s="41">
        <f>F27/12</f>
        <v>0</v>
      </c>
      <c r="F27" s="42">
        <v>0</v>
      </c>
      <c r="G27" s="23"/>
      <c r="W27">
        <v>14</v>
      </c>
      <c r="X27" s="21">
        <f t="shared" si="3"/>
        <v>4565402.9787242291</v>
      </c>
      <c r="Y27" s="21">
        <f t="shared" si="11"/>
        <v>38045.024822701911</v>
      </c>
      <c r="Z27" s="21">
        <f t="shared" si="4"/>
        <v>6819.7653487033094</v>
      </c>
      <c r="AA27" s="21">
        <f t="shared" si="12"/>
        <v>44864.79017140522</v>
      </c>
      <c r="AB27" s="13">
        <v>0</v>
      </c>
      <c r="AC27" s="14">
        <f t="shared" si="0"/>
        <v>4558583.2133755255</v>
      </c>
      <c r="AE27">
        <v>14</v>
      </c>
      <c r="AF27" s="21">
        <f t="shared" si="5"/>
        <v>3841828.9592128498</v>
      </c>
      <c r="AG27" s="21">
        <f t="shared" si="6"/>
        <v>32015.241326773747</v>
      </c>
      <c r="AH27" s="21">
        <f t="shared" si="7"/>
        <v>5738.8958069603432</v>
      </c>
      <c r="AI27" s="21">
        <f t="shared" si="13"/>
        <v>37754.13713373409</v>
      </c>
      <c r="AJ27" s="13">
        <v>0</v>
      </c>
      <c r="AK27" s="14">
        <f t="shared" si="1"/>
        <v>3836090.0634058896</v>
      </c>
      <c r="AM27">
        <v>14</v>
      </c>
      <c r="AN27" s="21">
        <f t="shared" si="8"/>
        <v>3118254.9397014724</v>
      </c>
      <c r="AO27" s="21">
        <f t="shared" si="9"/>
        <v>25985.457830845604</v>
      </c>
      <c r="AP27" s="21">
        <f t="shared" si="10"/>
        <v>4658.0262652173624</v>
      </c>
      <c r="AQ27" s="21">
        <f t="shared" si="14"/>
        <v>30643.484096062966</v>
      </c>
      <c r="AR27" s="13">
        <v>0</v>
      </c>
      <c r="AS27" s="14">
        <f t="shared" si="2"/>
        <v>3113596.913436255</v>
      </c>
    </row>
    <row r="28" spans="3:45" x14ac:dyDescent="0.2">
      <c r="C28" s="8"/>
      <c r="G28" s="23"/>
      <c r="W28">
        <v>15</v>
      </c>
      <c r="X28" s="21">
        <f t="shared" si="3"/>
        <v>4558583.2133755255</v>
      </c>
      <c r="Y28" s="21">
        <f t="shared" si="11"/>
        <v>37988.193444796045</v>
      </c>
      <c r="Z28" s="21">
        <f t="shared" si="4"/>
        <v>6876.5967266091757</v>
      </c>
      <c r="AA28" s="21">
        <f t="shared" si="12"/>
        <v>44864.79017140522</v>
      </c>
      <c r="AB28" s="13">
        <v>0</v>
      </c>
      <c r="AC28" s="14">
        <f t="shared" si="0"/>
        <v>4551706.6166489162</v>
      </c>
      <c r="AE28">
        <v>15</v>
      </c>
      <c r="AF28" s="21">
        <f t="shared" si="5"/>
        <v>3836090.0634058896</v>
      </c>
      <c r="AG28" s="21">
        <f t="shared" si="6"/>
        <v>31967.417195049078</v>
      </c>
      <c r="AH28" s="21">
        <f t="shared" si="7"/>
        <v>5786.7199386850043</v>
      </c>
      <c r="AI28" s="21">
        <f t="shared" si="13"/>
        <v>37754.137133734082</v>
      </c>
      <c r="AJ28" s="13">
        <v>0</v>
      </c>
      <c r="AK28" s="14">
        <f t="shared" si="1"/>
        <v>3830303.3434672044</v>
      </c>
      <c r="AM28">
        <v>15</v>
      </c>
      <c r="AN28" s="21">
        <f t="shared" si="8"/>
        <v>3113596.913436255</v>
      </c>
      <c r="AO28" s="21">
        <f t="shared" si="9"/>
        <v>25946.640945302126</v>
      </c>
      <c r="AP28" s="21">
        <f t="shared" si="10"/>
        <v>4696.8431507608366</v>
      </c>
      <c r="AQ28" s="21">
        <f t="shared" si="14"/>
        <v>30643.484096062963</v>
      </c>
      <c r="AR28" s="13">
        <v>0</v>
      </c>
      <c r="AS28" s="14">
        <f t="shared" si="2"/>
        <v>3108900.070285494</v>
      </c>
    </row>
    <row r="29" spans="3:45" x14ac:dyDescent="0.2">
      <c r="C29" s="8"/>
      <c r="D29" s="45" t="s">
        <v>43</v>
      </c>
      <c r="E29" s="46">
        <f>E19-E23</f>
        <v>23500</v>
      </c>
      <c r="F29" s="46">
        <f>F19-F23</f>
        <v>282000</v>
      </c>
      <c r="G29" s="23"/>
      <c r="W29">
        <v>16</v>
      </c>
      <c r="X29" s="21">
        <f t="shared" si="3"/>
        <v>4551706.6166489162</v>
      </c>
      <c r="Y29" s="21">
        <f t="shared" si="11"/>
        <v>37930.888472074301</v>
      </c>
      <c r="Z29" s="21">
        <f t="shared" si="4"/>
        <v>6933.9016993309197</v>
      </c>
      <c r="AA29" s="21">
        <f t="shared" si="12"/>
        <v>44864.79017140522</v>
      </c>
      <c r="AB29" s="13">
        <v>0</v>
      </c>
      <c r="AC29" s="14">
        <f t="shared" si="0"/>
        <v>4544772.7149495855</v>
      </c>
      <c r="AE29">
        <v>16</v>
      </c>
      <c r="AF29" s="21">
        <f t="shared" si="5"/>
        <v>3830303.3434672044</v>
      </c>
      <c r="AG29" s="21">
        <f t="shared" si="6"/>
        <v>31919.194528893368</v>
      </c>
      <c r="AH29" s="21">
        <f t="shared" si="7"/>
        <v>5834.9426048407149</v>
      </c>
      <c r="AI29" s="21">
        <f t="shared" si="13"/>
        <v>37754.137133734082</v>
      </c>
      <c r="AJ29" s="13">
        <v>0</v>
      </c>
      <c r="AK29" s="14">
        <f t="shared" si="1"/>
        <v>3824468.4008623636</v>
      </c>
      <c r="AM29">
        <v>16</v>
      </c>
      <c r="AN29" s="21">
        <f t="shared" si="8"/>
        <v>3108900.070285494</v>
      </c>
      <c r="AO29" s="21">
        <f t="shared" si="9"/>
        <v>25907.500585712449</v>
      </c>
      <c r="AP29" s="21">
        <f t="shared" si="10"/>
        <v>4735.9835103505138</v>
      </c>
      <c r="AQ29" s="21">
        <f t="shared" si="14"/>
        <v>30643.484096062963</v>
      </c>
      <c r="AR29" s="13">
        <v>0</v>
      </c>
      <c r="AS29" s="14">
        <f t="shared" si="2"/>
        <v>3104164.0867751436</v>
      </c>
    </row>
    <row r="30" spans="3:45" x14ac:dyDescent="0.2">
      <c r="C30" s="8"/>
      <c r="G30" s="23"/>
      <c r="W30">
        <v>17</v>
      </c>
      <c r="X30" s="21">
        <f t="shared" si="3"/>
        <v>4544772.7149495855</v>
      </c>
      <c r="Y30" s="21">
        <f t="shared" si="11"/>
        <v>37873.105957913212</v>
      </c>
      <c r="Z30" s="21">
        <f t="shared" si="4"/>
        <v>6991.684213492008</v>
      </c>
      <c r="AA30" s="21">
        <f t="shared" si="12"/>
        <v>44864.79017140522</v>
      </c>
      <c r="AB30" s="13">
        <v>0</v>
      </c>
      <c r="AC30" s="14">
        <f t="shared" si="0"/>
        <v>4537781.0307360934</v>
      </c>
      <c r="AE30">
        <v>17</v>
      </c>
      <c r="AF30" s="21">
        <f t="shared" si="5"/>
        <v>3824468.4008623636</v>
      </c>
      <c r="AG30" s="21">
        <f t="shared" si="6"/>
        <v>31870.570007186365</v>
      </c>
      <c r="AH30" s="21">
        <f t="shared" si="7"/>
        <v>5883.5671265477249</v>
      </c>
      <c r="AI30" s="21">
        <f t="shared" si="13"/>
        <v>37754.13713373409</v>
      </c>
      <c r="AJ30" s="13">
        <v>0</v>
      </c>
      <c r="AK30" s="14">
        <f t="shared" si="1"/>
        <v>3818584.8337358157</v>
      </c>
      <c r="AM30">
        <v>17</v>
      </c>
      <c r="AN30" s="21">
        <f t="shared" si="8"/>
        <v>3104164.0867751436</v>
      </c>
      <c r="AO30" s="21">
        <f t="shared" si="9"/>
        <v>25868.034056459532</v>
      </c>
      <c r="AP30" s="21">
        <f t="shared" si="10"/>
        <v>4775.4500396034346</v>
      </c>
      <c r="AQ30" s="21">
        <f t="shared" si="14"/>
        <v>30643.484096062966</v>
      </c>
      <c r="AR30" s="13">
        <v>0</v>
      </c>
      <c r="AS30" s="14">
        <f t="shared" si="2"/>
        <v>3099388.6367355403</v>
      </c>
    </row>
    <row r="31" spans="3:45" x14ac:dyDescent="0.2">
      <c r="C31" s="8"/>
      <c r="D31" s="37" t="s">
        <v>45</v>
      </c>
      <c r="E31" s="38"/>
      <c r="F31" s="38">
        <v>6100000</v>
      </c>
      <c r="G31" s="23"/>
      <c r="W31">
        <v>18</v>
      </c>
      <c r="X31" s="21">
        <f t="shared" si="3"/>
        <v>4537781.0307360934</v>
      </c>
      <c r="Y31" s="21">
        <f t="shared" si="11"/>
        <v>37814.841922800777</v>
      </c>
      <c r="Z31" s="21">
        <f t="shared" si="4"/>
        <v>7049.9482486044435</v>
      </c>
      <c r="AA31" s="21">
        <f t="shared" si="12"/>
        <v>44864.79017140522</v>
      </c>
      <c r="AB31" s="13">
        <v>0</v>
      </c>
      <c r="AC31" s="14">
        <f t="shared" si="0"/>
        <v>4530731.0824874891</v>
      </c>
      <c r="AE31">
        <v>18</v>
      </c>
      <c r="AF31" s="21">
        <f t="shared" si="5"/>
        <v>3818584.8337358157</v>
      </c>
      <c r="AG31" s="21">
        <f t="shared" si="6"/>
        <v>31821.540281131798</v>
      </c>
      <c r="AH31" s="21">
        <f t="shared" si="7"/>
        <v>5932.5968526022843</v>
      </c>
      <c r="AI31" s="21">
        <f t="shared" si="13"/>
        <v>37754.137133734082</v>
      </c>
      <c r="AJ31" s="13">
        <v>0</v>
      </c>
      <c r="AK31" s="14">
        <f t="shared" si="1"/>
        <v>3812652.2368832133</v>
      </c>
      <c r="AM31">
        <v>18</v>
      </c>
      <c r="AN31" s="21">
        <f t="shared" si="8"/>
        <v>3099388.6367355403</v>
      </c>
      <c r="AO31" s="21">
        <f t="shared" si="9"/>
        <v>25828.238639462837</v>
      </c>
      <c r="AP31" s="21">
        <f t="shared" si="10"/>
        <v>4815.2454566001288</v>
      </c>
      <c r="AQ31" s="21">
        <f t="shared" si="14"/>
        <v>30643.484096062966</v>
      </c>
      <c r="AR31" s="13">
        <v>0</v>
      </c>
      <c r="AS31" s="14">
        <f t="shared" si="2"/>
        <v>3094573.3912789403</v>
      </c>
    </row>
    <row r="32" spans="3:45" ht="17" thickBot="1" x14ac:dyDescent="0.25">
      <c r="C32" s="7"/>
      <c r="D32" s="16" t="s">
        <v>44</v>
      </c>
      <c r="E32" s="16"/>
      <c r="F32" s="70">
        <f>F29/F31</f>
        <v>4.6229508196721308E-2</v>
      </c>
      <c r="G32" s="10"/>
      <c r="W32">
        <v>19</v>
      </c>
      <c r="X32" s="21">
        <f t="shared" si="3"/>
        <v>4530731.0824874891</v>
      </c>
      <c r="Y32" s="21">
        <f t="shared" si="11"/>
        <v>37756.092354062406</v>
      </c>
      <c r="Z32" s="21">
        <f t="shared" si="4"/>
        <v>7108.6978173428215</v>
      </c>
      <c r="AA32" s="21">
        <f t="shared" si="12"/>
        <v>44864.790171405228</v>
      </c>
      <c r="AB32" s="13">
        <v>0</v>
      </c>
      <c r="AC32" s="14">
        <f t="shared" si="0"/>
        <v>4523622.3846701458</v>
      </c>
      <c r="AE32">
        <v>19</v>
      </c>
      <c r="AF32" s="21">
        <f t="shared" si="5"/>
        <v>3812652.2368832133</v>
      </c>
      <c r="AG32" s="21">
        <f t="shared" si="6"/>
        <v>31772.101974026777</v>
      </c>
      <c r="AH32" s="21">
        <f t="shared" si="7"/>
        <v>5982.0351597073059</v>
      </c>
      <c r="AI32" s="21">
        <f t="shared" si="13"/>
        <v>37754.137133734082</v>
      </c>
      <c r="AJ32" s="13">
        <v>0</v>
      </c>
      <c r="AK32" s="14">
        <f t="shared" si="1"/>
        <v>3806670.2017235057</v>
      </c>
      <c r="AM32">
        <v>19</v>
      </c>
      <c r="AN32" s="21">
        <f t="shared" si="8"/>
        <v>3094573.3912789403</v>
      </c>
      <c r="AO32" s="21">
        <f t="shared" si="9"/>
        <v>25788.111593991169</v>
      </c>
      <c r="AP32" s="21">
        <f t="shared" si="10"/>
        <v>4855.3725020718011</v>
      </c>
      <c r="AQ32" s="21">
        <f t="shared" si="14"/>
        <v>30643.48409606297</v>
      </c>
      <c r="AR32" s="13">
        <v>0</v>
      </c>
      <c r="AS32" s="14">
        <f t="shared" si="2"/>
        <v>3089718.0187768685</v>
      </c>
    </row>
    <row r="33" spans="3:45" x14ac:dyDescent="0.2">
      <c r="H33" s="1"/>
      <c r="W33">
        <v>20</v>
      </c>
      <c r="X33" s="21">
        <f t="shared" si="3"/>
        <v>4523622.3846701458</v>
      </c>
      <c r="Y33" s="21">
        <f t="shared" si="11"/>
        <v>37696.85320558455</v>
      </c>
      <c r="Z33" s="21">
        <f t="shared" si="4"/>
        <v>7167.9369658206706</v>
      </c>
      <c r="AA33" s="21">
        <f t="shared" si="12"/>
        <v>44864.79017140522</v>
      </c>
      <c r="AB33" s="13">
        <v>0</v>
      </c>
      <c r="AC33" s="14">
        <f t="shared" si="0"/>
        <v>4516454.4477043254</v>
      </c>
      <c r="AE33">
        <v>20</v>
      </c>
      <c r="AF33" s="21">
        <f t="shared" si="5"/>
        <v>3806670.2017235057</v>
      </c>
      <c r="AG33" s="21">
        <f t="shared" si="6"/>
        <v>31722.251681029215</v>
      </c>
      <c r="AH33" s="21">
        <f t="shared" si="7"/>
        <v>6031.8854527048679</v>
      </c>
      <c r="AI33" s="21">
        <f t="shared" si="13"/>
        <v>37754.137133734082</v>
      </c>
      <c r="AJ33" s="13">
        <v>0</v>
      </c>
      <c r="AK33" s="14">
        <f t="shared" si="1"/>
        <v>3800638.3162708008</v>
      </c>
      <c r="AM33">
        <v>20</v>
      </c>
      <c r="AN33" s="21">
        <f t="shared" si="8"/>
        <v>3089718.0187768685</v>
      </c>
      <c r="AO33" s="21">
        <f t="shared" si="9"/>
        <v>25747.650156473905</v>
      </c>
      <c r="AP33" s="21">
        <f t="shared" si="10"/>
        <v>4895.8339395890653</v>
      </c>
      <c r="AQ33" s="21">
        <f t="shared" si="14"/>
        <v>30643.48409606297</v>
      </c>
      <c r="AR33" s="13">
        <v>0</v>
      </c>
      <c r="AS33" s="14">
        <f t="shared" si="2"/>
        <v>3084822.1848372794</v>
      </c>
    </row>
    <row r="34" spans="3:45" x14ac:dyDescent="0.2">
      <c r="W34">
        <v>21</v>
      </c>
      <c r="X34" s="21">
        <f t="shared" si="3"/>
        <v>4516454.4477043254</v>
      </c>
      <c r="Y34" s="21">
        <f t="shared" si="11"/>
        <v>37637.120397536048</v>
      </c>
      <c r="Z34" s="21">
        <f t="shared" si="4"/>
        <v>7227.6697738691728</v>
      </c>
      <c r="AA34" s="21">
        <f t="shared" si="12"/>
        <v>44864.79017140522</v>
      </c>
      <c r="AB34" s="13">
        <v>0</v>
      </c>
      <c r="AC34" s="14">
        <f t="shared" si="0"/>
        <v>4509226.7779304562</v>
      </c>
      <c r="AE34">
        <v>21</v>
      </c>
      <c r="AF34" s="21">
        <f t="shared" si="5"/>
        <v>3800638.3162708008</v>
      </c>
      <c r="AG34" s="21">
        <f t="shared" si="6"/>
        <v>31671.985968923338</v>
      </c>
      <c r="AH34" s="21">
        <f t="shared" si="7"/>
        <v>6082.1511648107444</v>
      </c>
      <c r="AI34" s="21">
        <f t="shared" si="13"/>
        <v>37754.137133734082</v>
      </c>
      <c r="AJ34" s="13">
        <v>0</v>
      </c>
      <c r="AK34" s="14">
        <f t="shared" si="1"/>
        <v>3794556.1651059901</v>
      </c>
      <c r="AM34">
        <v>21</v>
      </c>
      <c r="AN34" s="21">
        <f t="shared" si="8"/>
        <v>3084822.1848372794</v>
      </c>
      <c r="AO34" s="21">
        <f t="shared" si="9"/>
        <v>25706.851540310661</v>
      </c>
      <c r="AP34" s="21">
        <f t="shared" si="10"/>
        <v>4936.6325557523087</v>
      </c>
      <c r="AQ34" s="21">
        <f t="shared" si="14"/>
        <v>30643.48409606297</v>
      </c>
      <c r="AR34" s="13">
        <v>0</v>
      </c>
      <c r="AS34" s="14">
        <f t="shared" si="2"/>
        <v>3079885.5522815268</v>
      </c>
    </row>
    <row r="35" spans="3:45" x14ac:dyDescent="0.2">
      <c r="W35">
        <v>22</v>
      </c>
      <c r="X35" s="21">
        <f t="shared" si="3"/>
        <v>4509226.7779304562</v>
      </c>
      <c r="Y35" s="21">
        <f t="shared" si="11"/>
        <v>37576.889816087132</v>
      </c>
      <c r="Z35" s="21">
        <f t="shared" si="4"/>
        <v>7287.9003553180883</v>
      </c>
      <c r="AA35" s="21">
        <f t="shared" si="12"/>
        <v>44864.79017140522</v>
      </c>
      <c r="AB35" s="13">
        <v>0</v>
      </c>
      <c r="AC35" s="14">
        <f t="shared" si="0"/>
        <v>4501938.8775751386</v>
      </c>
      <c r="AE35">
        <v>22</v>
      </c>
      <c r="AF35" s="21">
        <f t="shared" si="5"/>
        <v>3794556.1651059901</v>
      </c>
      <c r="AG35" s="21">
        <f t="shared" si="6"/>
        <v>31621.301375883249</v>
      </c>
      <c r="AH35" s="21">
        <f t="shared" si="7"/>
        <v>6132.835757850833</v>
      </c>
      <c r="AI35" s="21">
        <f t="shared" si="13"/>
        <v>37754.137133734082</v>
      </c>
      <c r="AJ35" s="13">
        <v>0</v>
      </c>
      <c r="AK35" s="14">
        <f t="shared" si="1"/>
        <v>3788423.3293481395</v>
      </c>
      <c r="AM35">
        <v>22</v>
      </c>
      <c r="AN35" s="21">
        <f t="shared" si="8"/>
        <v>3079885.5522815268</v>
      </c>
      <c r="AO35" s="21">
        <f t="shared" si="9"/>
        <v>25665.712935679388</v>
      </c>
      <c r="AP35" s="21">
        <f t="shared" si="10"/>
        <v>4977.7711603835778</v>
      </c>
      <c r="AQ35" s="21">
        <f t="shared" si="14"/>
        <v>30643.484096062966</v>
      </c>
      <c r="AR35" s="13">
        <v>0</v>
      </c>
      <c r="AS35" s="14">
        <f t="shared" si="2"/>
        <v>3074907.7811211431</v>
      </c>
    </row>
    <row r="36" spans="3:45" ht="17" thickBot="1" x14ac:dyDescent="0.25">
      <c r="W36">
        <v>23</v>
      </c>
      <c r="X36" s="21">
        <f t="shared" si="3"/>
        <v>4501938.8775751386</v>
      </c>
      <c r="Y36" s="21">
        <f t="shared" si="11"/>
        <v>37516.157313126154</v>
      </c>
      <c r="Z36" s="21">
        <f t="shared" si="4"/>
        <v>7348.6328582790738</v>
      </c>
      <c r="AA36" s="21">
        <f t="shared" si="12"/>
        <v>44864.790171405228</v>
      </c>
      <c r="AB36" s="13">
        <v>0</v>
      </c>
      <c r="AC36" s="14">
        <f t="shared" si="0"/>
        <v>4494590.2447168594</v>
      </c>
      <c r="AE36">
        <v>23</v>
      </c>
      <c r="AF36" s="21">
        <f t="shared" si="5"/>
        <v>3788423.3293481395</v>
      </c>
      <c r="AG36" s="21">
        <f t="shared" si="6"/>
        <v>31570.194411234494</v>
      </c>
      <c r="AH36" s="21">
        <f t="shared" si="7"/>
        <v>6183.9427224995889</v>
      </c>
      <c r="AI36" s="21">
        <f t="shared" si="13"/>
        <v>37754.137133734082</v>
      </c>
      <c r="AJ36" s="13">
        <v>0</v>
      </c>
      <c r="AK36" s="14">
        <f t="shared" si="1"/>
        <v>3782239.3866256401</v>
      </c>
      <c r="AM36">
        <v>23</v>
      </c>
      <c r="AN36" s="21">
        <f t="shared" si="8"/>
        <v>3074907.7811211431</v>
      </c>
      <c r="AO36" s="21">
        <f t="shared" si="9"/>
        <v>25624.231509342859</v>
      </c>
      <c r="AP36" s="21">
        <f t="shared" si="10"/>
        <v>5019.2525867201075</v>
      </c>
      <c r="AQ36" s="21">
        <f t="shared" si="14"/>
        <v>30643.484096062966</v>
      </c>
      <c r="AR36" s="13">
        <v>0</v>
      </c>
      <c r="AS36" s="14">
        <f t="shared" si="2"/>
        <v>3069888.5285344231</v>
      </c>
    </row>
    <row r="37" spans="3:45" ht="17" thickBot="1" x14ac:dyDescent="0.25">
      <c r="C37" s="72" t="s">
        <v>39</v>
      </c>
      <c r="D37" s="73"/>
      <c r="E37" s="73"/>
      <c r="F37" s="73"/>
      <c r="G37" s="74"/>
      <c r="I37" s="72" t="s">
        <v>41</v>
      </c>
      <c r="J37" s="73"/>
      <c r="K37" s="73"/>
      <c r="L37" s="73"/>
      <c r="M37" s="74"/>
      <c r="W37">
        <v>24</v>
      </c>
      <c r="X37" s="21">
        <f t="shared" si="3"/>
        <v>4494590.2447168594</v>
      </c>
      <c r="Y37" s="21">
        <f t="shared" si="11"/>
        <v>37454.918705973825</v>
      </c>
      <c r="Z37" s="21">
        <f t="shared" si="4"/>
        <v>7409.8714654313953</v>
      </c>
      <c r="AA37" s="21">
        <f t="shared" si="12"/>
        <v>44864.79017140522</v>
      </c>
      <c r="AB37" s="13">
        <v>0</v>
      </c>
      <c r="AC37" s="14">
        <f t="shared" si="0"/>
        <v>4487180.3732514279</v>
      </c>
      <c r="AE37">
        <v>24</v>
      </c>
      <c r="AF37" s="21">
        <f t="shared" si="5"/>
        <v>3782239.3866256401</v>
      </c>
      <c r="AG37" s="21">
        <f t="shared" si="6"/>
        <v>31518.661555213668</v>
      </c>
      <c r="AH37" s="21">
        <f t="shared" si="7"/>
        <v>6235.4755785204143</v>
      </c>
      <c r="AI37" s="21">
        <f t="shared" si="13"/>
        <v>37754.137133734082</v>
      </c>
      <c r="AJ37" s="13">
        <v>0</v>
      </c>
      <c r="AK37" s="14">
        <f t="shared" si="1"/>
        <v>3776003.9110471196</v>
      </c>
      <c r="AM37">
        <v>24</v>
      </c>
      <c r="AN37" s="21">
        <f t="shared" si="8"/>
        <v>3069888.5285344231</v>
      </c>
      <c r="AO37" s="21">
        <f t="shared" si="9"/>
        <v>25582.404404453526</v>
      </c>
      <c r="AP37" s="21">
        <f t="shared" si="10"/>
        <v>5061.0796916094368</v>
      </c>
      <c r="AQ37" s="21">
        <f t="shared" si="14"/>
        <v>30643.484096062963</v>
      </c>
      <c r="AR37" s="13">
        <v>0</v>
      </c>
      <c r="AS37" s="14">
        <f t="shared" si="2"/>
        <v>3064827.4488428137</v>
      </c>
    </row>
    <row r="38" spans="3:45" ht="17" thickBot="1" x14ac:dyDescent="0.25">
      <c r="C38" s="8"/>
      <c r="G38" s="23"/>
      <c r="I38" s="8" t="s">
        <v>16</v>
      </c>
      <c r="J38" s="50">
        <v>1000000</v>
      </c>
      <c r="M38" s="23"/>
      <c r="W38">
        <v>25</v>
      </c>
      <c r="X38" s="21">
        <f t="shared" si="3"/>
        <v>4487180.3732514279</v>
      </c>
      <c r="Y38" s="21">
        <f t="shared" si="11"/>
        <v>37393.169777095231</v>
      </c>
      <c r="Z38" s="21">
        <f t="shared" si="4"/>
        <v>7471.6203943099899</v>
      </c>
      <c r="AA38" s="21">
        <f t="shared" si="12"/>
        <v>44864.79017140522</v>
      </c>
      <c r="AB38" s="13">
        <v>0</v>
      </c>
      <c r="AC38" s="14">
        <f t="shared" si="0"/>
        <v>4479708.7528571179</v>
      </c>
      <c r="AE38">
        <v>25</v>
      </c>
      <c r="AF38" s="21">
        <f t="shared" si="5"/>
        <v>3776003.9110471196</v>
      </c>
      <c r="AG38" s="21">
        <f t="shared" si="6"/>
        <v>31466.699258725996</v>
      </c>
      <c r="AH38" s="21">
        <f t="shared" si="7"/>
        <v>6287.4378750080868</v>
      </c>
      <c r="AI38" s="21">
        <f t="shared" si="13"/>
        <v>37754.137133734082</v>
      </c>
      <c r="AJ38" s="13">
        <v>0</v>
      </c>
      <c r="AK38" s="14">
        <f t="shared" si="1"/>
        <v>3769716.4731721114</v>
      </c>
      <c r="AM38">
        <v>25</v>
      </c>
      <c r="AN38" s="21">
        <f t="shared" si="8"/>
        <v>3064827.4488428137</v>
      </c>
      <c r="AO38" s="21">
        <f t="shared" si="9"/>
        <v>25540.228740356783</v>
      </c>
      <c r="AP38" s="21">
        <f t="shared" si="10"/>
        <v>5103.2553557061801</v>
      </c>
      <c r="AQ38" s="21">
        <f t="shared" si="14"/>
        <v>30643.484096062963</v>
      </c>
      <c r="AR38" s="13">
        <v>0</v>
      </c>
      <c r="AS38" s="14">
        <f t="shared" si="2"/>
        <v>3059724.1934871078</v>
      </c>
    </row>
    <row r="39" spans="3:45" ht="17" thickBot="1" x14ac:dyDescent="0.25">
      <c r="C39" s="8"/>
      <c r="D39" t="s">
        <v>42</v>
      </c>
      <c r="F39" s="48">
        <v>6.2E-2</v>
      </c>
      <c r="G39" s="23"/>
      <c r="I39" s="8" t="s">
        <v>10</v>
      </c>
      <c r="J39" s="47">
        <v>0.06</v>
      </c>
      <c r="M39" s="23"/>
      <c r="W39">
        <v>26</v>
      </c>
      <c r="X39" s="21">
        <f t="shared" si="3"/>
        <v>4479708.7528571179</v>
      </c>
      <c r="Y39" s="21">
        <f t="shared" si="11"/>
        <v>37330.906273809313</v>
      </c>
      <c r="Z39" s="21">
        <f t="shared" si="4"/>
        <v>7533.8838975959079</v>
      </c>
      <c r="AA39" s="21">
        <f t="shared" si="12"/>
        <v>44864.79017140522</v>
      </c>
      <c r="AB39" s="13">
        <v>0</v>
      </c>
      <c r="AC39" s="14">
        <f t="shared" si="0"/>
        <v>4472174.8689595219</v>
      </c>
      <c r="AE39">
        <v>26</v>
      </c>
      <c r="AF39" s="21">
        <f t="shared" si="5"/>
        <v>3769716.4731721114</v>
      </c>
      <c r="AG39" s="21">
        <f t="shared" si="6"/>
        <v>31414.303943100927</v>
      </c>
      <c r="AH39" s="21">
        <f t="shared" si="7"/>
        <v>6339.833190633155</v>
      </c>
      <c r="AI39" s="21">
        <f t="shared" si="13"/>
        <v>37754.137133734082</v>
      </c>
      <c r="AJ39" s="13">
        <v>0</v>
      </c>
      <c r="AK39" s="14">
        <f t="shared" si="1"/>
        <v>3763376.6399814785</v>
      </c>
      <c r="AM39">
        <v>26</v>
      </c>
      <c r="AN39" s="21">
        <f t="shared" si="8"/>
        <v>3059724.1934871078</v>
      </c>
      <c r="AO39" s="21">
        <f t="shared" si="9"/>
        <v>25497.701612392564</v>
      </c>
      <c r="AP39" s="21">
        <f t="shared" si="10"/>
        <v>5145.7824836704058</v>
      </c>
      <c r="AQ39" s="21">
        <f t="shared" si="14"/>
        <v>30643.48409606297</v>
      </c>
      <c r="AR39" s="13">
        <v>0</v>
      </c>
      <c r="AS39" s="14">
        <f t="shared" si="2"/>
        <v>3054578.4110034374</v>
      </c>
    </row>
    <row r="40" spans="3:45" ht="17" thickBot="1" x14ac:dyDescent="0.25">
      <c r="C40" s="8"/>
      <c r="G40" s="23"/>
      <c r="I40" s="8" t="s">
        <v>9</v>
      </c>
      <c r="J40" s="51">
        <v>0.02</v>
      </c>
      <c r="M40" s="23"/>
      <c r="W40">
        <v>27</v>
      </c>
      <c r="X40" s="21">
        <f t="shared" si="3"/>
        <v>4472174.8689595219</v>
      </c>
      <c r="Y40" s="21">
        <f t="shared" si="11"/>
        <v>37268.123907996014</v>
      </c>
      <c r="Z40" s="21">
        <f t="shared" si="4"/>
        <v>7596.6662634092063</v>
      </c>
      <c r="AA40" s="21">
        <f t="shared" si="12"/>
        <v>44864.79017140522</v>
      </c>
      <c r="AB40" s="13">
        <v>0</v>
      </c>
      <c r="AC40" s="14">
        <f t="shared" si="0"/>
        <v>4464578.2026961129</v>
      </c>
      <c r="AE40">
        <v>27</v>
      </c>
      <c r="AF40" s="21">
        <f t="shared" si="5"/>
        <v>3763376.6399814785</v>
      </c>
      <c r="AG40" s="21">
        <f t="shared" si="6"/>
        <v>31361.471999845653</v>
      </c>
      <c r="AH40" s="21">
        <f t="shared" si="7"/>
        <v>6392.6651338884294</v>
      </c>
      <c r="AI40" s="21">
        <f t="shared" si="13"/>
        <v>37754.137133734082</v>
      </c>
      <c r="AJ40" s="13">
        <v>0</v>
      </c>
      <c r="AK40" s="14">
        <f t="shared" si="1"/>
        <v>3756983.9748475901</v>
      </c>
      <c r="AM40">
        <v>27</v>
      </c>
      <c r="AN40" s="21">
        <f t="shared" si="8"/>
        <v>3054578.4110034374</v>
      </c>
      <c r="AO40" s="21">
        <f t="shared" si="9"/>
        <v>25454.82009169531</v>
      </c>
      <c r="AP40" s="21">
        <f t="shared" si="10"/>
        <v>5188.6640043676562</v>
      </c>
      <c r="AQ40" s="21">
        <f t="shared" si="14"/>
        <v>30643.484096062966</v>
      </c>
      <c r="AR40" s="13">
        <v>0</v>
      </c>
      <c r="AS40" s="14">
        <f t="shared" si="2"/>
        <v>3049389.7469990696</v>
      </c>
    </row>
    <row r="41" spans="3:45" x14ac:dyDescent="0.2">
      <c r="C41" s="8"/>
      <c r="G41" s="23"/>
      <c r="I41" s="8"/>
      <c r="M41" s="23"/>
      <c r="W41">
        <v>28</v>
      </c>
      <c r="X41" s="21">
        <f t="shared" si="3"/>
        <v>4464578.2026961129</v>
      </c>
      <c r="Y41" s="21">
        <f t="shared" si="11"/>
        <v>37204.81835580094</v>
      </c>
      <c r="Z41" s="21">
        <f t="shared" si="4"/>
        <v>7659.9718156042873</v>
      </c>
      <c r="AA41" s="21">
        <f t="shared" si="12"/>
        <v>44864.790171405228</v>
      </c>
      <c r="AB41" s="13">
        <v>0</v>
      </c>
      <c r="AC41" s="14">
        <f t="shared" si="0"/>
        <v>4456918.2308805082</v>
      </c>
      <c r="AE41">
        <v>28</v>
      </c>
      <c r="AF41" s="21">
        <f t="shared" si="5"/>
        <v>3756983.9748475901</v>
      </c>
      <c r="AG41" s="21">
        <f t="shared" si="6"/>
        <v>31308.199790396582</v>
      </c>
      <c r="AH41" s="21">
        <f t="shared" si="7"/>
        <v>6445.9373433375076</v>
      </c>
      <c r="AI41" s="21">
        <f t="shared" si="13"/>
        <v>37754.13713373409</v>
      </c>
      <c r="AJ41" s="13">
        <v>0</v>
      </c>
      <c r="AK41" s="14">
        <f t="shared" si="1"/>
        <v>3750538.0375042525</v>
      </c>
      <c r="AM41">
        <v>28</v>
      </c>
      <c r="AN41" s="21">
        <f t="shared" si="8"/>
        <v>3049389.7469990696</v>
      </c>
      <c r="AO41" s="21">
        <f t="shared" si="9"/>
        <v>25411.581224992246</v>
      </c>
      <c r="AP41" s="21">
        <f t="shared" si="10"/>
        <v>5231.9028710707244</v>
      </c>
      <c r="AQ41" s="21">
        <f t="shared" si="14"/>
        <v>30643.48409606297</v>
      </c>
      <c r="AR41" s="13">
        <v>0</v>
      </c>
      <c r="AS41" s="14">
        <f t="shared" si="2"/>
        <v>3044157.8441279987</v>
      </c>
    </row>
    <row r="42" spans="3:45" ht="17" thickBot="1" x14ac:dyDescent="0.25">
      <c r="C42" s="8"/>
      <c r="F42" s="25" t="s">
        <v>0</v>
      </c>
      <c r="G42" s="26" t="s">
        <v>11</v>
      </c>
      <c r="I42" s="30" t="s">
        <v>37</v>
      </c>
      <c r="J42" s="25" t="s">
        <v>38</v>
      </c>
      <c r="K42" s="25" t="s">
        <v>13</v>
      </c>
      <c r="L42" s="25" t="s">
        <v>14</v>
      </c>
      <c r="M42" s="31" t="s">
        <v>15</v>
      </c>
      <c r="W42">
        <v>29</v>
      </c>
      <c r="X42" s="21">
        <f t="shared" si="3"/>
        <v>4456918.2308805082</v>
      </c>
      <c r="Y42" s="21">
        <f t="shared" si="11"/>
        <v>37140.985257337568</v>
      </c>
      <c r="Z42" s="21">
        <f t="shared" si="4"/>
        <v>7723.8049140676449</v>
      </c>
      <c r="AA42" s="21">
        <f t="shared" si="12"/>
        <v>44864.790171405213</v>
      </c>
      <c r="AB42" s="13">
        <v>0</v>
      </c>
      <c r="AC42" s="14">
        <f t="shared" si="0"/>
        <v>4449194.4259664407</v>
      </c>
      <c r="AE42">
        <v>29</v>
      </c>
      <c r="AF42" s="21">
        <f t="shared" si="5"/>
        <v>3750538.0375042525</v>
      </c>
      <c r="AG42" s="21">
        <f t="shared" si="6"/>
        <v>31254.483645868771</v>
      </c>
      <c r="AH42" s="21">
        <f t="shared" si="7"/>
        <v>6499.653487865311</v>
      </c>
      <c r="AI42" s="21">
        <f t="shared" si="13"/>
        <v>37754.137133734082</v>
      </c>
      <c r="AJ42" s="13">
        <v>0</v>
      </c>
      <c r="AK42" s="14">
        <f t="shared" si="1"/>
        <v>3744038.3840163872</v>
      </c>
      <c r="AM42">
        <v>29</v>
      </c>
      <c r="AN42" s="21">
        <f t="shared" si="8"/>
        <v>3044157.8441279987</v>
      </c>
      <c r="AO42" s="21">
        <f t="shared" si="9"/>
        <v>25367.982034399989</v>
      </c>
      <c r="AP42" s="21">
        <f t="shared" si="10"/>
        <v>5275.5020616629736</v>
      </c>
      <c r="AQ42" s="21">
        <f t="shared" si="14"/>
        <v>30643.484096062963</v>
      </c>
      <c r="AR42" s="13">
        <v>0</v>
      </c>
      <c r="AS42" s="14">
        <f t="shared" si="2"/>
        <v>3038882.3420663355</v>
      </c>
    </row>
    <row r="43" spans="3:45" ht="17" thickBot="1" x14ac:dyDescent="0.25">
      <c r="C43" s="8"/>
      <c r="E43" s="27" t="s">
        <v>2</v>
      </c>
      <c r="F43" s="52">
        <f>F44*(1+D45)</f>
        <v>5230645.1612903224</v>
      </c>
      <c r="G43" s="69">
        <f>F29/F43</f>
        <v>5.3913043478260869E-2</v>
      </c>
      <c r="I43" s="55">
        <f>$J$39*F43+$J$40*F43</f>
        <v>418451.61290322582</v>
      </c>
      <c r="J43" s="56">
        <f>F43+I43</f>
        <v>5649096.7741935486</v>
      </c>
      <c r="K43" s="56">
        <f>J43-$J$38</f>
        <v>4649096.7741935486</v>
      </c>
      <c r="L43" s="57">
        <f>AA14</f>
        <v>44864.790171405213</v>
      </c>
      <c r="M43" s="58">
        <f>L43/40%</f>
        <v>112161.97542851303</v>
      </c>
      <c r="W43">
        <v>30</v>
      </c>
      <c r="X43" s="21">
        <f t="shared" si="3"/>
        <v>4449194.4259664407</v>
      </c>
      <c r="Y43" s="21">
        <f t="shared" si="11"/>
        <v>37076.620216387004</v>
      </c>
      <c r="Z43" s="21">
        <f t="shared" si="4"/>
        <v>7788.1699550182166</v>
      </c>
      <c r="AA43" s="21">
        <f t="shared" si="12"/>
        <v>44864.79017140522</v>
      </c>
      <c r="AB43" s="13">
        <v>0</v>
      </c>
      <c r="AC43" s="14">
        <f t="shared" si="0"/>
        <v>4441406.2560114227</v>
      </c>
      <c r="AE43">
        <v>30</v>
      </c>
      <c r="AF43" s="21">
        <f t="shared" si="5"/>
        <v>3744038.3840163872</v>
      </c>
      <c r="AG43" s="21">
        <f t="shared" si="6"/>
        <v>31200.319866803227</v>
      </c>
      <c r="AH43" s="21">
        <f t="shared" si="7"/>
        <v>6553.8172669308551</v>
      </c>
      <c r="AI43" s="21">
        <f t="shared" si="13"/>
        <v>37754.137133734082</v>
      </c>
      <c r="AJ43" s="13">
        <v>0</v>
      </c>
      <c r="AK43" s="14">
        <f t="shared" si="1"/>
        <v>3737484.5667494563</v>
      </c>
      <c r="AM43">
        <v>30</v>
      </c>
      <c r="AN43" s="21">
        <f t="shared" si="8"/>
        <v>3038882.3420663355</v>
      </c>
      <c r="AO43" s="21">
        <f t="shared" si="9"/>
        <v>25324.019517219462</v>
      </c>
      <c r="AP43" s="21">
        <f t="shared" si="10"/>
        <v>5319.4645788435009</v>
      </c>
      <c r="AQ43" s="21">
        <f t="shared" si="14"/>
        <v>30643.484096062963</v>
      </c>
      <c r="AR43" s="13">
        <v>0</v>
      </c>
      <c r="AS43" s="14">
        <f t="shared" si="2"/>
        <v>3033562.8774874918</v>
      </c>
    </row>
    <row r="44" spans="3:45" ht="17" thickBot="1" x14ac:dyDescent="0.25">
      <c r="C44" s="8"/>
      <c r="D44" s="2" t="s">
        <v>0</v>
      </c>
      <c r="E44" s="27" t="s">
        <v>3</v>
      </c>
      <c r="F44" s="53">
        <f>F29/F39</f>
        <v>4548387.0967741935</v>
      </c>
      <c r="G44" s="68">
        <f>F29/F44</f>
        <v>6.2E-2</v>
      </c>
      <c r="I44" s="59">
        <f>$J$39*F44+$J$40*F44</f>
        <v>363870.96774193546</v>
      </c>
      <c r="J44" s="60">
        <f>F44+I44</f>
        <v>4912258.064516129</v>
      </c>
      <c r="K44" s="60">
        <f>J44-$J$38</f>
        <v>3912258.064516129</v>
      </c>
      <c r="L44" s="61">
        <f>AI14</f>
        <v>37754.137133734082</v>
      </c>
      <c r="M44" s="62">
        <f>L44/40%</f>
        <v>94385.342834335199</v>
      </c>
      <c r="W44">
        <v>31</v>
      </c>
      <c r="X44" s="21">
        <f t="shared" si="3"/>
        <v>4441406.2560114227</v>
      </c>
      <c r="Y44" s="21">
        <f t="shared" si="11"/>
        <v>37011.718800095186</v>
      </c>
      <c r="Z44" s="21">
        <f t="shared" si="4"/>
        <v>7853.071371310034</v>
      </c>
      <c r="AA44" s="21">
        <f t="shared" si="12"/>
        <v>44864.79017140522</v>
      </c>
      <c r="AB44" s="13">
        <v>0</v>
      </c>
      <c r="AC44" s="14">
        <f t="shared" si="0"/>
        <v>4433553.1846401123</v>
      </c>
      <c r="AE44">
        <v>31</v>
      </c>
      <c r="AF44" s="21">
        <f t="shared" si="5"/>
        <v>3737484.5667494563</v>
      </c>
      <c r="AG44" s="21">
        <f t="shared" si="6"/>
        <v>31145.704722912134</v>
      </c>
      <c r="AH44" s="21">
        <f t="shared" si="7"/>
        <v>6608.432410821948</v>
      </c>
      <c r="AI44" s="21">
        <f t="shared" si="13"/>
        <v>37754.137133734082</v>
      </c>
      <c r="AJ44" s="13">
        <v>0</v>
      </c>
      <c r="AK44" s="14">
        <f t="shared" si="1"/>
        <v>3730876.1343386346</v>
      </c>
      <c r="AM44">
        <v>31</v>
      </c>
      <c r="AN44" s="21">
        <f t="shared" si="8"/>
        <v>3033562.8774874918</v>
      </c>
      <c r="AO44" s="21">
        <f t="shared" si="9"/>
        <v>25279.690645729097</v>
      </c>
      <c r="AP44" s="21">
        <f t="shared" si="10"/>
        <v>5363.793450333862</v>
      </c>
      <c r="AQ44" s="21">
        <f t="shared" si="14"/>
        <v>30643.484096062959</v>
      </c>
      <c r="AR44" s="13">
        <v>0</v>
      </c>
      <c r="AS44" s="14">
        <f t="shared" si="2"/>
        <v>3028199.0840371582</v>
      </c>
    </row>
    <row r="45" spans="3:45" ht="17" thickBot="1" x14ac:dyDescent="0.25">
      <c r="C45" s="28" t="s">
        <v>12</v>
      </c>
      <c r="D45" s="49">
        <v>0.15</v>
      </c>
      <c r="E45" s="27" t="s">
        <v>1</v>
      </c>
      <c r="F45" s="54">
        <f>F44*(1-D45)</f>
        <v>3866129.0322580645</v>
      </c>
      <c r="G45" s="67">
        <f>F29/F45</f>
        <v>7.2941176470588232E-2</v>
      </c>
      <c r="I45" s="63">
        <f>$J$39*F45+$J$40*F45</f>
        <v>309290.32258064515</v>
      </c>
      <c r="J45" s="64">
        <f>F45+I45</f>
        <v>4175419.3548387098</v>
      </c>
      <c r="K45" s="64">
        <f>J45-$J$38</f>
        <v>3175419.3548387098</v>
      </c>
      <c r="L45" s="65">
        <f>AQ14</f>
        <v>30643.484096062959</v>
      </c>
      <c r="M45" s="66">
        <f>L45/40%</f>
        <v>76608.710240157394</v>
      </c>
      <c r="W45">
        <v>32</v>
      </c>
      <c r="X45" s="21">
        <f t="shared" si="3"/>
        <v>4433553.1846401123</v>
      </c>
      <c r="Y45" s="21">
        <f t="shared" si="11"/>
        <v>36946.276538667604</v>
      </c>
      <c r="Z45" s="21">
        <f t="shared" si="4"/>
        <v>7918.5136327376167</v>
      </c>
      <c r="AA45" s="21">
        <f t="shared" si="12"/>
        <v>44864.79017140522</v>
      </c>
      <c r="AB45" s="13">
        <v>0</v>
      </c>
      <c r="AC45" s="14">
        <f t="shared" si="0"/>
        <v>4425634.6710073743</v>
      </c>
      <c r="AE45">
        <v>32</v>
      </c>
      <c r="AF45" s="21">
        <f t="shared" si="5"/>
        <v>3730876.1343386346</v>
      </c>
      <c r="AG45" s="21">
        <f t="shared" si="6"/>
        <v>31090.634452821952</v>
      </c>
      <c r="AH45" s="21">
        <f t="shared" si="7"/>
        <v>6663.50268091213</v>
      </c>
      <c r="AI45" s="21">
        <f t="shared" si="13"/>
        <v>37754.137133734082</v>
      </c>
      <c r="AJ45" s="13">
        <v>0</v>
      </c>
      <c r="AK45" s="14">
        <f t="shared" si="1"/>
        <v>3724212.6316577224</v>
      </c>
      <c r="AM45">
        <v>32</v>
      </c>
      <c r="AN45" s="21">
        <f t="shared" si="8"/>
        <v>3028199.0840371582</v>
      </c>
      <c r="AO45" s="21">
        <f t="shared" si="9"/>
        <v>25234.992366976319</v>
      </c>
      <c r="AP45" s="21">
        <f t="shared" si="10"/>
        <v>5408.4917290866433</v>
      </c>
      <c r="AQ45" s="21">
        <f t="shared" si="14"/>
        <v>30643.484096062963</v>
      </c>
      <c r="AR45" s="13">
        <v>0</v>
      </c>
      <c r="AS45" s="14">
        <f t="shared" si="2"/>
        <v>3022790.5923080714</v>
      </c>
    </row>
    <row r="46" spans="3:45" ht="17" thickBot="1" x14ac:dyDescent="0.25">
      <c r="C46" s="7"/>
      <c r="D46" s="16"/>
      <c r="E46" s="16"/>
      <c r="F46" s="29"/>
      <c r="G46" s="10"/>
      <c r="I46" s="7"/>
      <c r="J46" s="16"/>
      <c r="K46" s="16"/>
      <c r="L46" s="16"/>
      <c r="M46" s="10"/>
      <c r="W46">
        <v>33</v>
      </c>
      <c r="X46" s="21">
        <f t="shared" si="3"/>
        <v>4425634.6710073743</v>
      </c>
      <c r="Y46" s="21">
        <f t="shared" si="11"/>
        <v>36880.288925061453</v>
      </c>
      <c r="Z46" s="21">
        <f t="shared" si="4"/>
        <v>7984.5012463437597</v>
      </c>
      <c r="AA46" s="21">
        <f t="shared" si="12"/>
        <v>44864.790171405213</v>
      </c>
      <c r="AB46" s="13">
        <v>0</v>
      </c>
      <c r="AC46" s="14">
        <f t="shared" si="0"/>
        <v>4417650.1697610309</v>
      </c>
      <c r="AE46">
        <v>33</v>
      </c>
      <c r="AF46" s="21">
        <f t="shared" si="5"/>
        <v>3724212.6316577224</v>
      </c>
      <c r="AG46" s="21">
        <f t="shared" si="6"/>
        <v>31035.105263814352</v>
      </c>
      <c r="AH46" s="21">
        <f t="shared" si="7"/>
        <v>6719.0318699197305</v>
      </c>
      <c r="AI46" s="21">
        <f t="shared" si="13"/>
        <v>37754.137133734082</v>
      </c>
      <c r="AJ46" s="13">
        <v>0</v>
      </c>
      <c r="AK46" s="14">
        <f t="shared" si="1"/>
        <v>3717493.5997878029</v>
      </c>
      <c r="AM46">
        <v>33</v>
      </c>
      <c r="AN46" s="21">
        <f t="shared" si="8"/>
        <v>3022790.5923080714</v>
      </c>
      <c r="AO46" s="21">
        <f t="shared" si="9"/>
        <v>25189.921602567261</v>
      </c>
      <c r="AP46" s="21">
        <f t="shared" si="10"/>
        <v>5453.5624934957013</v>
      </c>
      <c r="AQ46" s="21">
        <f t="shared" si="14"/>
        <v>30643.484096062963</v>
      </c>
      <c r="AR46" s="13">
        <v>0</v>
      </c>
      <c r="AS46" s="14">
        <f t="shared" si="2"/>
        <v>3017337.0298145758</v>
      </c>
    </row>
    <row r="47" spans="3:45" x14ac:dyDescent="0.2">
      <c r="W47">
        <v>34</v>
      </c>
      <c r="X47" s="21">
        <f t="shared" si="3"/>
        <v>4417650.1697610309</v>
      </c>
      <c r="Y47" s="21">
        <f t="shared" si="11"/>
        <v>36813.751414675258</v>
      </c>
      <c r="Z47" s="21">
        <f t="shared" si="4"/>
        <v>8051.0387567299622</v>
      </c>
      <c r="AA47" s="21">
        <f t="shared" si="12"/>
        <v>44864.79017140522</v>
      </c>
      <c r="AB47" s="13">
        <v>0</v>
      </c>
      <c r="AC47" s="14">
        <f t="shared" si="0"/>
        <v>4409599.1310043009</v>
      </c>
      <c r="AE47">
        <v>34</v>
      </c>
      <c r="AF47" s="21">
        <f t="shared" si="5"/>
        <v>3717493.5997878029</v>
      </c>
      <c r="AG47" s="21">
        <f t="shared" si="6"/>
        <v>30979.113331565022</v>
      </c>
      <c r="AH47" s="21">
        <f t="shared" si="7"/>
        <v>6775.0238021690675</v>
      </c>
      <c r="AI47" s="21">
        <f t="shared" si="13"/>
        <v>37754.13713373409</v>
      </c>
      <c r="AJ47" s="13">
        <v>0</v>
      </c>
      <c r="AK47" s="14">
        <f t="shared" si="1"/>
        <v>3710718.5759856338</v>
      </c>
      <c r="AM47">
        <v>34</v>
      </c>
      <c r="AN47" s="21">
        <f t="shared" si="8"/>
        <v>3017337.0298145758</v>
      </c>
      <c r="AO47" s="21">
        <f t="shared" si="9"/>
        <v>25144.475248454797</v>
      </c>
      <c r="AP47" s="21">
        <f t="shared" si="10"/>
        <v>5499.0088476081655</v>
      </c>
      <c r="AQ47" s="21">
        <f t="shared" si="14"/>
        <v>30643.484096062963</v>
      </c>
      <c r="AR47" s="13">
        <v>0</v>
      </c>
      <c r="AS47" s="14">
        <f t="shared" si="2"/>
        <v>3011838.0209669676</v>
      </c>
    </row>
    <row r="48" spans="3:45" x14ac:dyDescent="0.2">
      <c r="W48">
        <v>35</v>
      </c>
      <c r="X48" s="21">
        <f t="shared" si="3"/>
        <v>4409599.1310043009</v>
      </c>
      <c r="Y48" s="21">
        <f t="shared" si="11"/>
        <v>36746.659425035839</v>
      </c>
      <c r="Z48" s="21">
        <f t="shared" si="4"/>
        <v>8118.1307463693738</v>
      </c>
      <c r="AA48" s="21">
        <f t="shared" si="12"/>
        <v>44864.790171405213</v>
      </c>
      <c r="AB48" s="13">
        <v>0</v>
      </c>
      <c r="AC48" s="14">
        <f t="shared" si="0"/>
        <v>4401481.0002579316</v>
      </c>
      <c r="AE48">
        <v>35</v>
      </c>
      <c r="AF48" s="21">
        <f t="shared" si="5"/>
        <v>3710718.5759856338</v>
      </c>
      <c r="AG48" s="21">
        <f t="shared" si="6"/>
        <v>30922.654799880282</v>
      </c>
      <c r="AH48" s="21">
        <f t="shared" si="7"/>
        <v>6831.4823338538008</v>
      </c>
      <c r="AI48" s="21">
        <f t="shared" si="13"/>
        <v>37754.137133734082</v>
      </c>
      <c r="AJ48" s="13">
        <v>0</v>
      </c>
      <c r="AK48" s="14">
        <f t="shared" si="1"/>
        <v>3703887.0936517799</v>
      </c>
      <c r="AM48">
        <v>35</v>
      </c>
      <c r="AN48" s="21">
        <f t="shared" si="8"/>
        <v>3011838.0209669676</v>
      </c>
      <c r="AO48" s="21">
        <f t="shared" si="9"/>
        <v>25098.650174724731</v>
      </c>
      <c r="AP48" s="21">
        <f t="shared" si="10"/>
        <v>5544.8339213382314</v>
      </c>
      <c r="AQ48" s="21">
        <f t="shared" si="14"/>
        <v>30643.484096062963</v>
      </c>
      <c r="AR48" s="13">
        <v>0</v>
      </c>
      <c r="AS48" s="14">
        <f t="shared" si="2"/>
        <v>3006293.1870456291</v>
      </c>
    </row>
    <row r="49" spans="23:45" x14ac:dyDescent="0.2">
      <c r="W49">
        <v>36</v>
      </c>
      <c r="X49" s="21">
        <f t="shared" si="3"/>
        <v>4401481.0002579316</v>
      </c>
      <c r="Y49" s="21">
        <f t="shared" si="11"/>
        <v>36679.008335482766</v>
      </c>
      <c r="Z49" s="21">
        <f t="shared" si="4"/>
        <v>8185.7818359224548</v>
      </c>
      <c r="AA49" s="21">
        <f t="shared" si="12"/>
        <v>44864.79017140522</v>
      </c>
      <c r="AB49" s="13">
        <v>0</v>
      </c>
      <c r="AC49" s="14">
        <f t="shared" si="0"/>
        <v>4393295.2184220096</v>
      </c>
      <c r="AE49">
        <v>36</v>
      </c>
      <c r="AF49" s="21">
        <f t="shared" si="5"/>
        <v>3703887.0936517799</v>
      </c>
      <c r="AG49" s="21">
        <f t="shared" si="6"/>
        <v>30865.725780431498</v>
      </c>
      <c r="AH49" s="21">
        <f t="shared" si="7"/>
        <v>6888.4113533025848</v>
      </c>
      <c r="AI49" s="21">
        <f t="shared" si="13"/>
        <v>37754.137133734082</v>
      </c>
      <c r="AJ49" s="13">
        <v>0</v>
      </c>
      <c r="AK49" s="14">
        <f t="shared" si="1"/>
        <v>3696998.6822984773</v>
      </c>
      <c r="AM49">
        <v>36</v>
      </c>
      <c r="AN49" s="21">
        <f t="shared" si="8"/>
        <v>3006293.1870456291</v>
      </c>
      <c r="AO49" s="21">
        <f t="shared" si="9"/>
        <v>25052.443225380244</v>
      </c>
      <c r="AP49" s="21">
        <f t="shared" si="10"/>
        <v>5591.0408706827147</v>
      </c>
      <c r="AQ49" s="21">
        <f t="shared" si="14"/>
        <v>30643.484096062959</v>
      </c>
      <c r="AR49" s="13">
        <v>0</v>
      </c>
      <c r="AS49" s="14">
        <f t="shared" si="2"/>
        <v>3000702.1461749463</v>
      </c>
    </row>
    <row r="50" spans="23:45" x14ac:dyDescent="0.2">
      <c r="W50">
        <v>37</v>
      </c>
      <c r="X50" s="21">
        <f t="shared" si="3"/>
        <v>4393295.2184220096</v>
      </c>
      <c r="Y50" s="21">
        <f t="shared" si="11"/>
        <v>36610.793486850082</v>
      </c>
      <c r="Z50" s="21">
        <f t="shared" si="4"/>
        <v>8253.9966845551389</v>
      </c>
      <c r="AA50" s="21">
        <f t="shared" si="12"/>
        <v>44864.79017140522</v>
      </c>
      <c r="AB50" s="13">
        <v>0</v>
      </c>
      <c r="AC50" s="14">
        <f t="shared" si="0"/>
        <v>4385041.2217374546</v>
      </c>
      <c r="AE50">
        <v>37</v>
      </c>
      <c r="AF50" s="21">
        <f t="shared" si="5"/>
        <v>3696998.6822984773</v>
      </c>
      <c r="AG50" s="21">
        <f t="shared" si="6"/>
        <v>30808.32235248731</v>
      </c>
      <c r="AH50" s="21">
        <f t="shared" si="7"/>
        <v>6945.8147812467723</v>
      </c>
      <c r="AI50" s="21">
        <f t="shared" si="13"/>
        <v>37754.137133734082</v>
      </c>
      <c r="AJ50" s="13">
        <v>0</v>
      </c>
      <c r="AK50" s="14">
        <f t="shared" si="1"/>
        <v>3690052.8675172306</v>
      </c>
      <c r="AM50">
        <v>37</v>
      </c>
      <c r="AN50" s="21">
        <f t="shared" si="8"/>
        <v>3000702.1461749463</v>
      </c>
      <c r="AO50" s="21">
        <f t="shared" si="9"/>
        <v>25005.851218124553</v>
      </c>
      <c r="AP50" s="21">
        <f t="shared" si="10"/>
        <v>5637.6328779384057</v>
      </c>
      <c r="AQ50" s="21">
        <f t="shared" si="14"/>
        <v>30643.484096062959</v>
      </c>
      <c r="AR50" s="13">
        <v>0</v>
      </c>
      <c r="AS50" s="14">
        <f t="shared" si="2"/>
        <v>2995064.5132970079</v>
      </c>
    </row>
    <row r="51" spans="23:45" x14ac:dyDescent="0.2">
      <c r="W51">
        <v>38</v>
      </c>
      <c r="X51" s="21">
        <f t="shared" si="3"/>
        <v>4385041.2217374546</v>
      </c>
      <c r="Y51" s="21">
        <f t="shared" si="11"/>
        <v>36542.010181145451</v>
      </c>
      <c r="Z51" s="21">
        <f t="shared" si="4"/>
        <v>8322.7799902597762</v>
      </c>
      <c r="AA51" s="21">
        <f t="shared" si="12"/>
        <v>44864.790171405228</v>
      </c>
      <c r="AB51" s="13">
        <v>0</v>
      </c>
      <c r="AC51" s="14">
        <f t="shared" si="0"/>
        <v>4376718.4417471951</v>
      </c>
      <c r="AE51">
        <v>38</v>
      </c>
      <c r="AF51" s="21">
        <f t="shared" si="5"/>
        <v>3690052.8675172306</v>
      </c>
      <c r="AG51" s="21">
        <f t="shared" si="6"/>
        <v>30750.440562643587</v>
      </c>
      <c r="AH51" s="21">
        <f t="shared" si="7"/>
        <v>7003.6965710904951</v>
      </c>
      <c r="AI51" s="21">
        <f t="shared" si="13"/>
        <v>37754.137133734082</v>
      </c>
      <c r="AJ51" s="13">
        <v>0</v>
      </c>
      <c r="AK51" s="14">
        <f t="shared" si="1"/>
        <v>3683049.1709461398</v>
      </c>
      <c r="AM51">
        <v>38</v>
      </c>
      <c r="AN51" s="21">
        <f t="shared" si="8"/>
        <v>2995064.5132970079</v>
      </c>
      <c r="AO51" s="21">
        <f t="shared" si="9"/>
        <v>24958.87094414173</v>
      </c>
      <c r="AP51" s="21">
        <f t="shared" si="10"/>
        <v>5684.6131519212286</v>
      </c>
      <c r="AQ51" s="21">
        <f t="shared" si="14"/>
        <v>30643.484096062959</v>
      </c>
      <c r="AR51" s="13">
        <v>0</v>
      </c>
      <c r="AS51" s="14">
        <f t="shared" si="2"/>
        <v>2989379.9001450865</v>
      </c>
    </row>
    <row r="52" spans="23:45" x14ac:dyDescent="0.2">
      <c r="W52">
        <v>39</v>
      </c>
      <c r="X52" s="21">
        <f t="shared" si="3"/>
        <v>4376718.4417471951</v>
      </c>
      <c r="Y52" s="21">
        <f t="shared" si="11"/>
        <v>36472.653681226628</v>
      </c>
      <c r="Z52" s="21">
        <f t="shared" si="4"/>
        <v>8392.1364901786001</v>
      </c>
      <c r="AA52" s="21">
        <f t="shared" si="12"/>
        <v>44864.790171405228</v>
      </c>
      <c r="AB52" s="13">
        <v>0</v>
      </c>
      <c r="AC52" s="14">
        <f t="shared" si="0"/>
        <v>4368326.3052570168</v>
      </c>
      <c r="AE52">
        <v>39</v>
      </c>
      <c r="AF52" s="21">
        <f t="shared" si="5"/>
        <v>3683049.1709461398</v>
      </c>
      <c r="AG52" s="21">
        <f t="shared" si="6"/>
        <v>30692.076424551164</v>
      </c>
      <c r="AH52" s="21">
        <f t="shared" si="7"/>
        <v>7062.0607091829188</v>
      </c>
      <c r="AI52" s="21">
        <f t="shared" si="13"/>
        <v>37754.137133734082</v>
      </c>
      <c r="AJ52" s="13">
        <v>0</v>
      </c>
      <c r="AK52" s="14">
        <f t="shared" si="1"/>
        <v>3675987.1102369567</v>
      </c>
      <c r="AM52">
        <v>39</v>
      </c>
      <c r="AN52" s="21">
        <f t="shared" si="8"/>
        <v>2989379.9001450865</v>
      </c>
      <c r="AO52" s="21">
        <f t="shared" si="9"/>
        <v>24911.499167875721</v>
      </c>
      <c r="AP52" s="21">
        <f t="shared" si="10"/>
        <v>5731.9849281872375</v>
      </c>
      <c r="AQ52" s="21">
        <f t="shared" si="14"/>
        <v>30643.484096062959</v>
      </c>
      <c r="AR52" s="13">
        <v>0</v>
      </c>
      <c r="AS52" s="14">
        <f t="shared" si="2"/>
        <v>2983647.915216899</v>
      </c>
    </row>
    <row r="53" spans="23:45" x14ac:dyDescent="0.2">
      <c r="W53">
        <v>40</v>
      </c>
      <c r="X53" s="21">
        <f t="shared" si="3"/>
        <v>4368326.3052570168</v>
      </c>
      <c r="Y53" s="21">
        <f t="shared" si="11"/>
        <v>36402.719210475138</v>
      </c>
      <c r="Z53" s="21">
        <f t="shared" si="4"/>
        <v>8462.0709609300975</v>
      </c>
      <c r="AA53" s="21">
        <f t="shared" si="12"/>
        <v>44864.790171405235</v>
      </c>
      <c r="AB53" s="13">
        <v>0</v>
      </c>
      <c r="AC53" s="14">
        <f t="shared" si="0"/>
        <v>4359864.2342960862</v>
      </c>
      <c r="AE53">
        <v>40</v>
      </c>
      <c r="AF53" s="21">
        <f t="shared" si="5"/>
        <v>3675987.1102369567</v>
      </c>
      <c r="AG53" s="21">
        <f t="shared" si="6"/>
        <v>30633.225918641307</v>
      </c>
      <c r="AH53" s="21">
        <f t="shared" si="7"/>
        <v>7120.9112150927758</v>
      </c>
      <c r="AI53" s="21">
        <f t="shared" si="13"/>
        <v>37754.137133734082</v>
      </c>
      <c r="AJ53" s="13">
        <v>0</v>
      </c>
      <c r="AK53" s="14">
        <f t="shared" si="1"/>
        <v>3668866.1990218638</v>
      </c>
      <c r="AM53">
        <v>40</v>
      </c>
      <c r="AN53" s="21">
        <f t="shared" si="8"/>
        <v>2983647.915216899</v>
      </c>
      <c r="AO53" s="21">
        <f t="shared" si="9"/>
        <v>24863.73262680749</v>
      </c>
      <c r="AP53" s="21">
        <f t="shared" si="10"/>
        <v>5779.7514692554651</v>
      </c>
      <c r="AQ53" s="21">
        <f t="shared" si="14"/>
        <v>30643.484096062955</v>
      </c>
      <c r="AR53" s="13">
        <v>0</v>
      </c>
      <c r="AS53" s="14">
        <f t="shared" si="2"/>
        <v>2977868.1637476436</v>
      </c>
    </row>
    <row r="54" spans="23:45" x14ac:dyDescent="0.2">
      <c r="W54">
        <v>41</v>
      </c>
      <c r="X54" s="21">
        <f t="shared" si="3"/>
        <v>4359864.2342960862</v>
      </c>
      <c r="Y54" s="21">
        <f t="shared" si="11"/>
        <v>36332.201952467381</v>
      </c>
      <c r="Z54" s="21">
        <f t="shared" si="4"/>
        <v>8532.5882189378462</v>
      </c>
      <c r="AA54" s="21">
        <f t="shared" si="12"/>
        <v>44864.790171405228</v>
      </c>
      <c r="AB54" s="13">
        <v>0</v>
      </c>
      <c r="AC54" s="14">
        <f t="shared" si="0"/>
        <v>4351331.6460771486</v>
      </c>
      <c r="AE54">
        <v>41</v>
      </c>
      <c r="AF54" s="21">
        <f t="shared" si="5"/>
        <v>3668866.1990218638</v>
      </c>
      <c r="AG54" s="21">
        <f t="shared" si="6"/>
        <v>30573.884991848863</v>
      </c>
      <c r="AH54" s="21">
        <f t="shared" si="7"/>
        <v>7180.2521418852193</v>
      </c>
      <c r="AI54" s="21">
        <f t="shared" si="13"/>
        <v>37754.137133734082</v>
      </c>
      <c r="AJ54" s="13">
        <v>0</v>
      </c>
      <c r="AK54" s="14">
        <f t="shared" si="1"/>
        <v>3661685.9468799788</v>
      </c>
      <c r="AM54">
        <v>41</v>
      </c>
      <c r="AN54" s="21">
        <f t="shared" si="8"/>
        <v>2977868.1637476436</v>
      </c>
      <c r="AO54" s="21">
        <f t="shared" si="9"/>
        <v>24815.568031230363</v>
      </c>
      <c r="AP54" s="21">
        <f t="shared" si="10"/>
        <v>5827.916064832596</v>
      </c>
      <c r="AQ54" s="21">
        <f t="shared" si="14"/>
        <v>30643.484096062959</v>
      </c>
      <c r="AR54" s="13">
        <v>0</v>
      </c>
      <c r="AS54" s="14">
        <f t="shared" si="2"/>
        <v>2972040.2476828108</v>
      </c>
    </row>
    <row r="55" spans="23:45" x14ac:dyDescent="0.2">
      <c r="W55">
        <v>42</v>
      </c>
      <c r="X55" s="21">
        <f t="shared" si="3"/>
        <v>4351331.6460771486</v>
      </c>
      <c r="Y55" s="21">
        <f t="shared" si="11"/>
        <v>36261.097050642908</v>
      </c>
      <c r="Z55" s="21">
        <f t="shared" si="4"/>
        <v>8603.6931207623202</v>
      </c>
      <c r="AA55" s="21">
        <f t="shared" si="12"/>
        <v>44864.790171405228</v>
      </c>
      <c r="AB55" s="13">
        <v>0</v>
      </c>
      <c r="AC55" s="14">
        <f t="shared" si="0"/>
        <v>4342727.9529563859</v>
      </c>
      <c r="AE55">
        <v>42</v>
      </c>
      <c r="AF55" s="21">
        <f t="shared" si="5"/>
        <v>3661685.9468799788</v>
      </c>
      <c r="AG55" s="21">
        <f t="shared" si="6"/>
        <v>30514.049557333157</v>
      </c>
      <c r="AH55" s="21">
        <f t="shared" si="7"/>
        <v>7240.0875764009252</v>
      </c>
      <c r="AI55" s="21">
        <f t="shared" si="13"/>
        <v>37754.137133734082</v>
      </c>
      <c r="AJ55" s="13">
        <v>0</v>
      </c>
      <c r="AK55" s="14">
        <f t="shared" si="1"/>
        <v>3654445.8593035778</v>
      </c>
      <c r="AM55">
        <v>42</v>
      </c>
      <c r="AN55" s="21">
        <f t="shared" si="8"/>
        <v>2972040.2476828108</v>
      </c>
      <c r="AO55" s="21">
        <f t="shared" si="9"/>
        <v>24767.002064023422</v>
      </c>
      <c r="AP55" s="21">
        <f t="shared" si="10"/>
        <v>5876.4820320395338</v>
      </c>
      <c r="AQ55" s="21">
        <f t="shared" si="14"/>
        <v>30643.484096062955</v>
      </c>
      <c r="AR55" s="13">
        <v>0</v>
      </c>
      <c r="AS55" s="14">
        <f t="shared" si="2"/>
        <v>2966163.7656507711</v>
      </c>
    </row>
    <row r="56" spans="23:45" x14ac:dyDescent="0.2">
      <c r="W56">
        <v>43</v>
      </c>
      <c r="X56" s="21">
        <f t="shared" si="3"/>
        <v>4342727.9529563859</v>
      </c>
      <c r="Y56" s="21">
        <f t="shared" si="11"/>
        <v>36189.399607969885</v>
      </c>
      <c r="Z56" s="21">
        <f t="shared" si="4"/>
        <v>8675.3905634353432</v>
      </c>
      <c r="AA56" s="21">
        <f t="shared" si="12"/>
        <v>44864.790171405228</v>
      </c>
      <c r="AB56" s="13">
        <v>0</v>
      </c>
      <c r="AC56" s="14">
        <f t="shared" si="0"/>
        <v>4334052.562392951</v>
      </c>
      <c r="AE56">
        <v>43</v>
      </c>
      <c r="AF56" s="21">
        <f t="shared" si="5"/>
        <v>3654445.8593035778</v>
      </c>
      <c r="AG56" s="21">
        <f t="shared" si="6"/>
        <v>30453.71549419648</v>
      </c>
      <c r="AH56" s="21">
        <f t="shared" si="7"/>
        <v>7300.4216395376025</v>
      </c>
      <c r="AI56" s="21">
        <f t="shared" si="13"/>
        <v>37754.137133734082</v>
      </c>
      <c r="AJ56" s="13">
        <v>0</v>
      </c>
      <c r="AK56" s="14">
        <f t="shared" si="1"/>
        <v>3647145.4376640404</v>
      </c>
      <c r="AM56">
        <v>43</v>
      </c>
      <c r="AN56" s="21">
        <f t="shared" si="8"/>
        <v>2966163.7656507711</v>
      </c>
      <c r="AO56" s="21">
        <f t="shared" si="9"/>
        <v>24718.031380423094</v>
      </c>
      <c r="AP56" s="21">
        <f t="shared" si="10"/>
        <v>5925.4527156398581</v>
      </c>
      <c r="AQ56" s="21">
        <f t="shared" si="14"/>
        <v>30643.484096062952</v>
      </c>
      <c r="AR56" s="13">
        <v>0</v>
      </c>
      <c r="AS56" s="14">
        <f t="shared" si="2"/>
        <v>2960238.3129351311</v>
      </c>
    </row>
    <row r="57" spans="23:45" x14ac:dyDescent="0.2">
      <c r="W57">
        <v>44</v>
      </c>
      <c r="X57" s="21">
        <f t="shared" si="3"/>
        <v>4334052.562392951</v>
      </c>
      <c r="Y57" s="21">
        <f t="shared" si="11"/>
        <v>36117.104686607927</v>
      </c>
      <c r="Z57" s="21">
        <f t="shared" si="4"/>
        <v>8747.6854847973009</v>
      </c>
      <c r="AA57" s="21">
        <f t="shared" si="12"/>
        <v>44864.790171405228</v>
      </c>
      <c r="AB57" s="13">
        <v>0</v>
      </c>
      <c r="AC57" s="14">
        <f t="shared" si="0"/>
        <v>4325304.8769081533</v>
      </c>
      <c r="AE57">
        <v>44</v>
      </c>
      <c r="AF57" s="21">
        <f t="shared" si="5"/>
        <v>3647145.4376640404</v>
      </c>
      <c r="AG57" s="21">
        <f t="shared" si="6"/>
        <v>30392.878647200338</v>
      </c>
      <c r="AH57" s="21">
        <f t="shared" si="7"/>
        <v>7361.2584865337449</v>
      </c>
      <c r="AI57" s="21">
        <f t="shared" si="13"/>
        <v>37754.137133734082</v>
      </c>
      <c r="AJ57" s="13">
        <v>0</v>
      </c>
      <c r="AK57" s="14">
        <f t="shared" si="1"/>
        <v>3639784.1791775068</v>
      </c>
      <c r="AM57">
        <v>44</v>
      </c>
      <c r="AN57" s="21">
        <f t="shared" si="8"/>
        <v>2960238.3129351311</v>
      </c>
      <c r="AO57" s="21">
        <f t="shared" si="9"/>
        <v>24668.652607792759</v>
      </c>
      <c r="AP57" s="21">
        <f t="shared" si="10"/>
        <v>5974.8314882701925</v>
      </c>
      <c r="AQ57" s="21">
        <f t="shared" si="14"/>
        <v>30643.484096062952</v>
      </c>
      <c r="AR57" s="13">
        <v>0</v>
      </c>
      <c r="AS57" s="14">
        <f t="shared" si="2"/>
        <v>2954263.4814468608</v>
      </c>
    </row>
    <row r="58" spans="23:45" x14ac:dyDescent="0.2">
      <c r="W58">
        <v>45</v>
      </c>
      <c r="X58" s="21">
        <f t="shared" si="3"/>
        <v>4325304.8769081533</v>
      </c>
      <c r="Y58" s="21">
        <f t="shared" si="11"/>
        <v>36044.207307567944</v>
      </c>
      <c r="Z58" s="21">
        <f t="shared" si="4"/>
        <v>8820.5828638372841</v>
      </c>
      <c r="AA58" s="21">
        <f t="shared" si="12"/>
        <v>44864.790171405228</v>
      </c>
      <c r="AB58" s="13">
        <v>0</v>
      </c>
      <c r="AC58" s="14">
        <f t="shared" si="0"/>
        <v>4316484.2940443158</v>
      </c>
      <c r="AE58">
        <v>45</v>
      </c>
      <c r="AF58" s="21">
        <f t="shared" si="5"/>
        <v>3639784.1791775068</v>
      </c>
      <c r="AG58" s="21">
        <f t="shared" si="6"/>
        <v>30331.534826479223</v>
      </c>
      <c r="AH58" s="21">
        <f t="shared" si="7"/>
        <v>7422.6023072548596</v>
      </c>
      <c r="AI58" s="21">
        <f t="shared" si="13"/>
        <v>37754.137133734082</v>
      </c>
      <c r="AJ58" s="13">
        <v>0</v>
      </c>
      <c r="AK58" s="14">
        <f t="shared" si="1"/>
        <v>3632361.5768702519</v>
      </c>
      <c r="AM58">
        <v>45</v>
      </c>
      <c r="AN58" s="21">
        <f t="shared" si="8"/>
        <v>2954263.4814468608</v>
      </c>
      <c r="AO58" s="21">
        <f t="shared" si="9"/>
        <v>24618.862345390506</v>
      </c>
      <c r="AP58" s="21">
        <f t="shared" si="10"/>
        <v>6024.6217506724461</v>
      </c>
      <c r="AQ58" s="21">
        <f t="shared" si="14"/>
        <v>30643.484096062952</v>
      </c>
      <c r="AR58" s="13">
        <v>0</v>
      </c>
      <c r="AS58" s="14">
        <f t="shared" si="2"/>
        <v>2948238.8596961885</v>
      </c>
    </row>
    <row r="59" spans="23:45" x14ac:dyDescent="0.2">
      <c r="W59">
        <v>46</v>
      </c>
      <c r="X59" s="21">
        <f t="shared" si="3"/>
        <v>4316484.2940443158</v>
      </c>
      <c r="Y59" s="21">
        <f t="shared" si="11"/>
        <v>35970.702450369296</v>
      </c>
      <c r="Z59" s="21">
        <f t="shared" si="4"/>
        <v>8894.0877210359322</v>
      </c>
      <c r="AA59" s="21">
        <f t="shared" si="12"/>
        <v>44864.790171405228</v>
      </c>
      <c r="AB59" s="13">
        <v>0</v>
      </c>
      <c r="AC59" s="14">
        <f t="shared" si="0"/>
        <v>4307590.20632328</v>
      </c>
      <c r="AE59">
        <v>46</v>
      </c>
      <c r="AF59" s="21">
        <f t="shared" si="5"/>
        <v>3632361.5768702519</v>
      </c>
      <c r="AG59" s="21">
        <f t="shared" si="6"/>
        <v>30269.679807252098</v>
      </c>
      <c r="AH59" s="21">
        <f t="shared" si="7"/>
        <v>7484.4573264819919</v>
      </c>
      <c r="AI59" s="21">
        <f t="shared" si="13"/>
        <v>37754.13713373409</v>
      </c>
      <c r="AJ59" s="13">
        <v>0</v>
      </c>
      <c r="AK59" s="14">
        <f t="shared" si="1"/>
        <v>3624877.1195437699</v>
      </c>
      <c r="AM59">
        <v>46</v>
      </c>
      <c r="AN59" s="21">
        <f t="shared" si="8"/>
        <v>2948238.8596961885</v>
      </c>
      <c r="AO59" s="21">
        <f t="shared" si="9"/>
        <v>24568.657164134904</v>
      </c>
      <c r="AP59" s="21">
        <f t="shared" si="10"/>
        <v>6074.826931928048</v>
      </c>
      <c r="AQ59" s="21">
        <f t="shared" si="14"/>
        <v>30643.484096062952</v>
      </c>
      <c r="AR59" s="13">
        <v>0</v>
      </c>
      <c r="AS59" s="14">
        <f t="shared" si="2"/>
        <v>2942164.0327642607</v>
      </c>
    </row>
    <row r="60" spans="23:45" x14ac:dyDescent="0.2">
      <c r="W60">
        <v>47</v>
      </c>
      <c r="X60" s="21">
        <f t="shared" si="3"/>
        <v>4307590.20632328</v>
      </c>
      <c r="Y60" s="21">
        <f t="shared" si="11"/>
        <v>35896.585052693998</v>
      </c>
      <c r="Z60" s="21">
        <f t="shared" si="4"/>
        <v>8968.2051187112302</v>
      </c>
      <c r="AA60" s="21">
        <f t="shared" si="12"/>
        <v>44864.790171405228</v>
      </c>
      <c r="AB60" s="13">
        <v>0</v>
      </c>
      <c r="AC60" s="14">
        <f t="shared" si="0"/>
        <v>4298622.0012045689</v>
      </c>
      <c r="AE60">
        <v>47</v>
      </c>
      <c r="AF60" s="21">
        <f t="shared" si="5"/>
        <v>3624877.1195437699</v>
      </c>
      <c r="AG60" s="21">
        <f t="shared" si="6"/>
        <v>30207.309329531414</v>
      </c>
      <c r="AH60" s="21">
        <f t="shared" si="7"/>
        <v>7546.8278042026759</v>
      </c>
      <c r="AI60" s="21">
        <f t="shared" si="13"/>
        <v>37754.13713373409</v>
      </c>
      <c r="AJ60" s="13">
        <v>0</v>
      </c>
      <c r="AK60" s="14">
        <f t="shared" si="1"/>
        <v>3617330.2917395672</v>
      </c>
      <c r="AM60">
        <v>47</v>
      </c>
      <c r="AN60" s="21">
        <f t="shared" si="8"/>
        <v>2942164.0327642607</v>
      </c>
      <c r="AO60" s="21">
        <f t="shared" si="9"/>
        <v>24518.033606368837</v>
      </c>
      <c r="AP60" s="21">
        <f t="shared" si="10"/>
        <v>6125.450489694118</v>
      </c>
      <c r="AQ60" s="21">
        <f t="shared" si="14"/>
        <v>30643.484096062955</v>
      </c>
      <c r="AR60" s="13">
        <v>0</v>
      </c>
      <c r="AS60" s="14">
        <f t="shared" si="2"/>
        <v>2936038.5822745664</v>
      </c>
    </row>
    <row r="61" spans="23:45" x14ac:dyDescent="0.2">
      <c r="W61">
        <v>48</v>
      </c>
      <c r="X61" s="21">
        <f t="shared" si="3"/>
        <v>4298622.0012045689</v>
      </c>
      <c r="Y61" s="21">
        <f t="shared" si="11"/>
        <v>35821.850010038077</v>
      </c>
      <c r="Z61" s="21">
        <f t="shared" si="4"/>
        <v>9042.9401613671507</v>
      </c>
      <c r="AA61" s="21">
        <f t="shared" si="12"/>
        <v>44864.790171405228</v>
      </c>
      <c r="AB61" s="13">
        <v>0</v>
      </c>
      <c r="AC61" s="14">
        <f t="shared" si="0"/>
        <v>4289579.0610432019</v>
      </c>
      <c r="AE61">
        <v>48</v>
      </c>
      <c r="AF61" s="21">
        <f t="shared" si="5"/>
        <v>3617330.2917395672</v>
      </c>
      <c r="AG61" s="21">
        <f t="shared" si="6"/>
        <v>30144.419097829727</v>
      </c>
      <c r="AH61" s="21">
        <f t="shared" si="7"/>
        <v>7609.7180359043559</v>
      </c>
      <c r="AI61" s="21">
        <f t="shared" si="13"/>
        <v>37754.137133734082</v>
      </c>
      <c r="AJ61" s="13">
        <v>0</v>
      </c>
      <c r="AK61" s="14">
        <f t="shared" si="1"/>
        <v>3609720.573703663</v>
      </c>
      <c r="AM61">
        <v>48</v>
      </c>
      <c r="AN61" s="21">
        <f t="shared" si="8"/>
        <v>2936038.5822745664</v>
      </c>
      <c r="AO61" s="21">
        <f t="shared" si="9"/>
        <v>24466.988185621387</v>
      </c>
      <c r="AP61" s="21">
        <f t="shared" si="10"/>
        <v>6176.4959104415648</v>
      </c>
      <c r="AQ61" s="21">
        <f t="shared" si="14"/>
        <v>30643.484096062952</v>
      </c>
      <c r="AR61" s="13">
        <v>0</v>
      </c>
      <c r="AS61" s="14">
        <f t="shared" si="2"/>
        <v>2929862.0863641249</v>
      </c>
    </row>
    <row r="62" spans="23:45" x14ac:dyDescent="0.2">
      <c r="W62">
        <v>49</v>
      </c>
      <c r="X62" s="21">
        <f t="shared" si="3"/>
        <v>4289579.0610432019</v>
      </c>
      <c r="Y62" s="21">
        <f t="shared" si="11"/>
        <v>35746.492175360014</v>
      </c>
      <c r="Z62" s="21">
        <f t="shared" si="4"/>
        <v>9118.2979960452139</v>
      </c>
      <c r="AA62" s="21">
        <f t="shared" si="12"/>
        <v>44864.790171405228</v>
      </c>
      <c r="AB62" s="13">
        <v>0</v>
      </c>
      <c r="AC62" s="14">
        <f t="shared" si="0"/>
        <v>4280460.7630471569</v>
      </c>
      <c r="AE62">
        <v>49</v>
      </c>
      <c r="AF62" s="21">
        <f t="shared" si="5"/>
        <v>3609720.573703663</v>
      </c>
      <c r="AG62" s="21">
        <f t="shared" si="6"/>
        <v>30081.004780863859</v>
      </c>
      <c r="AH62" s="21">
        <f t="shared" si="7"/>
        <v>7673.1323528702233</v>
      </c>
      <c r="AI62" s="21">
        <f t="shared" si="13"/>
        <v>37754.137133734082</v>
      </c>
      <c r="AJ62" s="13">
        <v>0</v>
      </c>
      <c r="AK62" s="14">
        <f t="shared" si="1"/>
        <v>3602047.4413507925</v>
      </c>
      <c r="AM62">
        <v>49</v>
      </c>
      <c r="AN62" s="21">
        <f t="shared" si="8"/>
        <v>2929862.0863641249</v>
      </c>
      <c r="AO62" s="21">
        <f t="shared" si="9"/>
        <v>24415.517386367708</v>
      </c>
      <c r="AP62" s="21">
        <f t="shared" si="10"/>
        <v>6227.9667096952435</v>
      </c>
      <c r="AQ62" s="21">
        <f t="shared" si="14"/>
        <v>30643.484096062952</v>
      </c>
      <c r="AR62" s="13">
        <v>0</v>
      </c>
      <c r="AS62" s="14">
        <f t="shared" si="2"/>
        <v>2923634.1196544296</v>
      </c>
    </row>
    <row r="63" spans="23:45" x14ac:dyDescent="0.2">
      <c r="W63">
        <v>50</v>
      </c>
      <c r="X63" s="21">
        <f t="shared" si="3"/>
        <v>4280460.7630471569</v>
      </c>
      <c r="Y63" s="21">
        <f t="shared" si="11"/>
        <v>35670.506358726307</v>
      </c>
      <c r="Z63" s="21">
        <f t="shared" si="4"/>
        <v>9194.2838126789211</v>
      </c>
      <c r="AA63" s="21">
        <f t="shared" si="12"/>
        <v>44864.790171405228</v>
      </c>
      <c r="AB63" s="13">
        <v>0</v>
      </c>
      <c r="AC63" s="14">
        <f t="shared" si="0"/>
        <v>4271266.4792344775</v>
      </c>
      <c r="AE63">
        <v>50</v>
      </c>
      <c r="AF63" s="21">
        <f t="shared" si="5"/>
        <v>3602047.4413507925</v>
      </c>
      <c r="AG63" s="21">
        <f t="shared" si="6"/>
        <v>30017.062011256603</v>
      </c>
      <c r="AH63" s="21">
        <f t="shared" si="7"/>
        <v>7737.0751224774795</v>
      </c>
      <c r="AI63" s="21">
        <f t="shared" si="13"/>
        <v>37754.137133734082</v>
      </c>
      <c r="AJ63" s="13">
        <v>0</v>
      </c>
      <c r="AK63" s="14">
        <f t="shared" si="1"/>
        <v>3594310.366228315</v>
      </c>
      <c r="AM63">
        <v>50</v>
      </c>
      <c r="AN63" s="21">
        <f t="shared" si="8"/>
        <v>2923634.1196544296</v>
      </c>
      <c r="AO63" s="21">
        <f t="shared" si="9"/>
        <v>24363.617663786914</v>
      </c>
      <c r="AP63" s="21">
        <f t="shared" si="10"/>
        <v>6279.8664322760378</v>
      </c>
      <c r="AQ63" s="21">
        <f t="shared" si="14"/>
        <v>30643.484096062952</v>
      </c>
      <c r="AR63" s="13">
        <v>0</v>
      </c>
      <c r="AS63" s="14">
        <f t="shared" si="2"/>
        <v>2917354.2532221535</v>
      </c>
    </row>
    <row r="64" spans="23:45" x14ac:dyDescent="0.2">
      <c r="W64">
        <v>51</v>
      </c>
      <c r="X64" s="21">
        <f t="shared" si="3"/>
        <v>4271266.4792344775</v>
      </c>
      <c r="Y64" s="21">
        <f t="shared" si="11"/>
        <v>35593.887326953976</v>
      </c>
      <c r="Z64" s="21">
        <f t="shared" si="4"/>
        <v>9270.9028444512442</v>
      </c>
      <c r="AA64" s="21">
        <f t="shared" si="12"/>
        <v>44864.79017140522</v>
      </c>
      <c r="AB64" s="13">
        <v>0</v>
      </c>
      <c r="AC64" s="14">
        <f t="shared" si="0"/>
        <v>4261995.5763900261</v>
      </c>
      <c r="AE64">
        <v>51</v>
      </c>
      <c r="AF64" s="21">
        <f t="shared" si="5"/>
        <v>3594310.366228315</v>
      </c>
      <c r="AG64" s="21">
        <f t="shared" si="6"/>
        <v>29952.586385235958</v>
      </c>
      <c r="AH64" s="21">
        <f t="shared" si="7"/>
        <v>7801.5507484981244</v>
      </c>
      <c r="AI64" s="21">
        <f t="shared" si="13"/>
        <v>37754.137133734082</v>
      </c>
      <c r="AJ64" s="13">
        <v>0</v>
      </c>
      <c r="AK64" s="14">
        <f t="shared" si="1"/>
        <v>3586508.8154798169</v>
      </c>
      <c r="AM64">
        <v>51</v>
      </c>
      <c r="AN64" s="21">
        <f t="shared" si="8"/>
        <v>2917354.2532221535</v>
      </c>
      <c r="AO64" s="21">
        <f t="shared" si="9"/>
        <v>24311.285443517947</v>
      </c>
      <c r="AP64" s="21">
        <f t="shared" si="10"/>
        <v>6332.1986525450047</v>
      </c>
      <c r="AQ64" s="21">
        <f t="shared" si="14"/>
        <v>30643.484096062952</v>
      </c>
      <c r="AR64" s="13">
        <v>0</v>
      </c>
      <c r="AS64" s="14">
        <f t="shared" si="2"/>
        <v>2911022.0545696085</v>
      </c>
    </row>
    <row r="65" spans="23:45" x14ac:dyDescent="0.2">
      <c r="W65">
        <v>52</v>
      </c>
      <c r="X65" s="21">
        <f t="shared" si="3"/>
        <v>4261995.5763900261</v>
      </c>
      <c r="Y65" s="21">
        <f t="shared" si="11"/>
        <v>35516.629803250216</v>
      </c>
      <c r="Z65" s="21">
        <f t="shared" si="4"/>
        <v>9348.1603681550041</v>
      </c>
      <c r="AA65" s="21">
        <f t="shared" si="12"/>
        <v>44864.79017140522</v>
      </c>
      <c r="AB65" s="13">
        <v>0</v>
      </c>
      <c r="AC65" s="14">
        <f t="shared" si="0"/>
        <v>4252647.4160218714</v>
      </c>
      <c r="AE65">
        <v>52</v>
      </c>
      <c r="AF65" s="21">
        <f t="shared" si="5"/>
        <v>3586508.8154798169</v>
      </c>
      <c r="AG65" s="21">
        <f t="shared" si="6"/>
        <v>29887.573462331806</v>
      </c>
      <c r="AH65" s="21">
        <f t="shared" si="7"/>
        <v>7866.5636714022767</v>
      </c>
      <c r="AI65" s="21">
        <f t="shared" si="13"/>
        <v>37754.137133734082</v>
      </c>
      <c r="AJ65" s="13">
        <v>0</v>
      </c>
      <c r="AK65" s="14">
        <f t="shared" si="1"/>
        <v>3578642.2518084147</v>
      </c>
      <c r="AM65">
        <v>52</v>
      </c>
      <c r="AN65" s="21">
        <f t="shared" si="8"/>
        <v>2911022.0545696085</v>
      </c>
      <c r="AO65" s="21">
        <f t="shared" si="9"/>
        <v>24258.517121413402</v>
      </c>
      <c r="AP65" s="21">
        <f t="shared" si="10"/>
        <v>6384.9669746495492</v>
      </c>
      <c r="AQ65" s="21">
        <f t="shared" si="14"/>
        <v>30643.484096062952</v>
      </c>
      <c r="AR65" s="13">
        <v>0</v>
      </c>
      <c r="AS65" s="14">
        <f t="shared" si="2"/>
        <v>2904637.087594959</v>
      </c>
    </row>
    <row r="66" spans="23:45" x14ac:dyDescent="0.2">
      <c r="W66">
        <v>53</v>
      </c>
      <c r="X66" s="21">
        <f t="shared" si="3"/>
        <v>4252647.4160218714</v>
      </c>
      <c r="Y66" s="21">
        <f t="shared" si="11"/>
        <v>35438.72846684893</v>
      </c>
      <c r="Z66" s="21">
        <f t="shared" si="4"/>
        <v>9426.0617045562904</v>
      </c>
      <c r="AA66" s="21">
        <f t="shared" si="12"/>
        <v>44864.79017140522</v>
      </c>
      <c r="AB66" s="13">
        <v>0</v>
      </c>
      <c r="AC66" s="14">
        <f t="shared" si="0"/>
        <v>4243221.3543173149</v>
      </c>
      <c r="AE66">
        <v>53</v>
      </c>
      <c r="AF66" s="21">
        <f t="shared" si="5"/>
        <v>3578642.2518084147</v>
      </c>
      <c r="AG66" s="21">
        <f t="shared" si="6"/>
        <v>29822.018765070123</v>
      </c>
      <c r="AH66" s="21">
        <f t="shared" si="7"/>
        <v>7932.1183686639597</v>
      </c>
      <c r="AI66" s="21">
        <f t="shared" si="13"/>
        <v>37754.137133734082</v>
      </c>
      <c r="AJ66" s="13">
        <v>0</v>
      </c>
      <c r="AK66" s="14">
        <f t="shared" si="1"/>
        <v>3570710.1334397509</v>
      </c>
      <c r="AM66">
        <v>53</v>
      </c>
      <c r="AN66" s="21">
        <f t="shared" si="8"/>
        <v>2904637.087594959</v>
      </c>
      <c r="AO66" s="21">
        <f t="shared" si="9"/>
        <v>24205.309063291323</v>
      </c>
      <c r="AP66" s="21">
        <f t="shared" si="10"/>
        <v>6438.175032771629</v>
      </c>
      <c r="AQ66" s="21">
        <f t="shared" si="14"/>
        <v>30643.484096062952</v>
      </c>
      <c r="AR66" s="13">
        <v>0</v>
      </c>
      <c r="AS66" s="14">
        <f t="shared" si="2"/>
        <v>2898198.9125621873</v>
      </c>
    </row>
    <row r="67" spans="23:45" x14ac:dyDescent="0.2">
      <c r="W67">
        <v>54</v>
      </c>
      <c r="X67" s="21">
        <f t="shared" si="3"/>
        <v>4243221.3543173149</v>
      </c>
      <c r="Y67" s="21">
        <f t="shared" si="11"/>
        <v>35360.177952644292</v>
      </c>
      <c r="Z67" s="21">
        <f t="shared" si="4"/>
        <v>9504.6122187609362</v>
      </c>
      <c r="AA67" s="21">
        <f t="shared" si="12"/>
        <v>44864.790171405228</v>
      </c>
      <c r="AB67" s="13">
        <v>0</v>
      </c>
      <c r="AC67" s="14">
        <f t="shared" si="0"/>
        <v>4233716.742098554</v>
      </c>
      <c r="AE67">
        <v>54</v>
      </c>
      <c r="AF67" s="21">
        <f t="shared" si="5"/>
        <v>3570710.1334397509</v>
      </c>
      <c r="AG67" s="21">
        <f t="shared" si="6"/>
        <v>29755.917778664589</v>
      </c>
      <c r="AH67" s="21">
        <f t="shared" si="7"/>
        <v>7998.2193550694938</v>
      </c>
      <c r="AI67" s="21">
        <f t="shared" si="13"/>
        <v>37754.137133734082</v>
      </c>
      <c r="AJ67" s="13">
        <v>0</v>
      </c>
      <c r="AK67" s="14">
        <f t="shared" si="1"/>
        <v>3562711.9140846813</v>
      </c>
      <c r="AM67">
        <v>54</v>
      </c>
      <c r="AN67" s="21">
        <f t="shared" si="8"/>
        <v>2898198.9125621873</v>
      </c>
      <c r="AO67" s="21">
        <f t="shared" si="9"/>
        <v>24151.657604684893</v>
      </c>
      <c r="AP67" s="21">
        <f t="shared" si="10"/>
        <v>6491.8264913780586</v>
      </c>
      <c r="AQ67" s="21">
        <f t="shared" si="14"/>
        <v>30643.484096062952</v>
      </c>
      <c r="AR67" s="13">
        <v>0</v>
      </c>
      <c r="AS67" s="14">
        <f t="shared" si="2"/>
        <v>2891707.086070809</v>
      </c>
    </row>
    <row r="68" spans="23:45" x14ac:dyDescent="0.2">
      <c r="W68">
        <v>55</v>
      </c>
      <c r="X68" s="21">
        <f t="shared" si="3"/>
        <v>4233716.742098554</v>
      </c>
      <c r="Y68" s="21">
        <f t="shared" si="11"/>
        <v>35280.972850821287</v>
      </c>
      <c r="Z68" s="21">
        <f t="shared" si="4"/>
        <v>9583.8173205839339</v>
      </c>
      <c r="AA68" s="21">
        <f t="shared" si="12"/>
        <v>44864.79017140522</v>
      </c>
      <c r="AB68" s="13">
        <v>0</v>
      </c>
      <c r="AC68" s="14">
        <f t="shared" si="0"/>
        <v>4224132.9247779697</v>
      </c>
      <c r="AE68">
        <v>55</v>
      </c>
      <c r="AF68" s="21">
        <f t="shared" si="5"/>
        <v>3562711.9140846813</v>
      </c>
      <c r="AG68" s="21">
        <f t="shared" si="6"/>
        <v>29689.265950705678</v>
      </c>
      <c r="AH68" s="21">
        <f t="shared" si="7"/>
        <v>8064.8711830284046</v>
      </c>
      <c r="AI68" s="21">
        <f t="shared" si="13"/>
        <v>37754.137133734082</v>
      </c>
      <c r="AJ68" s="13">
        <v>0</v>
      </c>
      <c r="AK68" s="14">
        <f t="shared" si="1"/>
        <v>3554647.0429016529</v>
      </c>
      <c r="AM68">
        <v>55</v>
      </c>
      <c r="AN68" s="21">
        <f t="shared" si="8"/>
        <v>2891707.086070809</v>
      </c>
      <c r="AO68" s="21">
        <f t="shared" si="9"/>
        <v>24097.559050590076</v>
      </c>
      <c r="AP68" s="21">
        <f t="shared" si="10"/>
        <v>6545.9250454728717</v>
      </c>
      <c r="AQ68" s="21">
        <f t="shared" si="14"/>
        <v>30643.484096062948</v>
      </c>
      <c r="AR68" s="13">
        <v>0</v>
      </c>
      <c r="AS68" s="14">
        <f t="shared" si="2"/>
        <v>2885161.161025336</v>
      </c>
    </row>
    <row r="69" spans="23:45" x14ac:dyDescent="0.2">
      <c r="W69">
        <v>56</v>
      </c>
      <c r="X69" s="21">
        <f t="shared" si="3"/>
        <v>4224132.9247779697</v>
      </c>
      <c r="Y69" s="21">
        <f t="shared" si="11"/>
        <v>35201.107706483082</v>
      </c>
      <c r="Z69" s="21">
        <f t="shared" si="4"/>
        <v>9663.682464922138</v>
      </c>
      <c r="AA69" s="21">
        <f t="shared" si="12"/>
        <v>44864.79017140522</v>
      </c>
      <c r="AB69" s="13">
        <v>0</v>
      </c>
      <c r="AC69" s="14">
        <f t="shared" si="0"/>
        <v>4214469.2423130479</v>
      </c>
      <c r="AE69">
        <v>56</v>
      </c>
      <c r="AF69" s="21">
        <f t="shared" si="5"/>
        <v>3554647.0429016529</v>
      </c>
      <c r="AG69" s="21">
        <f t="shared" si="6"/>
        <v>29622.058690847105</v>
      </c>
      <c r="AH69" s="21">
        <f t="shared" si="7"/>
        <v>8132.0784428869774</v>
      </c>
      <c r="AI69" s="21">
        <f t="shared" si="13"/>
        <v>37754.137133734082</v>
      </c>
      <c r="AJ69" s="13">
        <v>0</v>
      </c>
      <c r="AK69" s="14">
        <f t="shared" si="1"/>
        <v>3546514.9644587659</v>
      </c>
      <c r="AM69">
        <v>56</v>
      </c>
      <c r="AN69" s="21">
        <f t="shared" si="8"/>
        <v>2885161.161025336</v>
      </c>
      <c r="AO69" s="21">
        <f t="shared" si="9"/>
        <v>24043.009675211135</v>
      </c>
      <c r="AP69" s="21">
        <f t="shared" si="10"/>
        <v>6600.4744208518096</v>
      </c>
      <c r="AQ69" s="21">
        <f t="shared" si="14"/>
        <v>30643.484096062944</v>
      </c>
      <c r="AR69" s="13">
        <v>0</v>
      </c>
      <c r="AS69" s="14">
        <f t="shared" si="2"/>
        <v>2878560.686604484</v>
      </c>
    </row>
    <row r="70" spans="23:45" x14ac:dyDescent="0.2">
      <c r="W70">
        <v>57</v>
      </c>
      <c r="X70" s="21">
        <f t="shared" si="3"/>
        <v>4214469.2423130479</v>
      </c>
      <c r="Y70" s="21">
        <f t="shared" si="11"/>
        <v>35120.577019275399</v>
      </c>
      <c r="Z70" s="21">
        <f t="shared" si="4"/>
        <v>9744.2131521298215</v>
      </c>
      <c r="AA70" s="21">
        <f t="shared" si="12"/>
        <v>44864.79017140522</v>
      </c>
      <c r="AB70" s="13">
        <v>0</v>
      </c>
      <c r="AC70" s="14">
        <f t="shared" si="0"/>
        <v>4204725.0291609177</v>
      </c>
      <c r="AE70">
        <v>57</v>
      </c>
      <c r="AF70" s="21">
        <f t="shared" si="5"/>
        <v>3546514.9644587659</v>
      </c>
      <c r="AG70" s="21">
        <f t="shared" si="6"/>
        <v>29554.291370489715</v>
      </c>
      <c r="AH70" s="21">
        <f t="shared" si="7"/>
        <v>8199.8457632443678</v>
      </c>
      <c r="AI70" s="21">
        <f t="shared" si="13"/>
        <v>37754.137133734082</v>
      </c>
      <c r="AJ70" s="13">
        <v>0</v>
      </c>
      <c r="AK70" s="14">
        <f t="shared" si="1"/>
        <v>3538315.1186955217</v>
      </c>
      <c r="AM70">
        <v>57</v>
      </c>
      <c r="AN70" s="21">
        <f t="shared" si="8"/>
        <v>2878560.686604484</v>
      </c>
      <c r="AO70" s="21">
        <f t="shared" si="9"/>
        <v>23988.005721704034</v>
      </c>
      <c r="AP70" s="21">
        <f t="shared" si="10"/>
        <v>6655.4783743589105</v>
      </c>
      <c r="AQ70" s="21">
        <f t="shared" si="14"/>
        <v>30643.484096062944</v>
      </c>
      <c r="AR70" s="13">
        <v>0</v>
      </c>
      <c r="AS70" s="14">
        <f t="shared" si="2"/>
        <v>2871905.2082301253</v>
      </c>
    </row>
    <row r="71" spans="23:45" x14ac:dyDescent="0.2">
      <c r="W71">
        <v>58</v>
      </c>
      <c r="X71" s="21">
        <f t="shared" si="3"/>
        <v>4204725.0291609177</v>
      </c>
      <c r="Y71" s="21">
        <f t="shared" si="11"/>
        <v>35039.375243007649</v>
      </c>
      <c r="Z71" s="21">
        <f t="shared" si="4"/>
        <v>9825.4149283975712</v>
      </c>
      <c r="AA71" s="21">
        <f t="shared" si="12"/>
        <v>44864.79017140522</v>
      </c>
      <c r="AB71" s="13">
        <v>0</v>
      </c>
      <c r="AC71" s="14">
        <f t="shared" si="0"/>
        <v>4194899.6142325206</v>
      </c>
      <c r="AE71">
        <v>58</v>
      </c>
      <c r="AF71" s="21">
        <f t="shared" si="5"/>
        <v>3538315.1186955217</v>
      </c>
      <c r="AG71" s="21">
        <f t="shared" si="6"/>
        <v>29485.959322462681</v>
      </c>
      <c r="AH71" s="21">
        <f t="shared" si="7"/>
        <v>8268.1778112714092</v>
      </c>
      <c r="AI71" s="21">
        <f t="shared" si="13"/>
        <v>37754.13713373409</v>
      </c>
      <c r="AJ71" s="13">
        <v>0</v>
      </c>
      <c r="AK71" s="14">
        <f t="shared" si="1"/>
        <v>3530046.9408842502</v>
      </c>
      <c r="AM71">
        <v>58</v>
      </c>
      <c r="AN71" s="21">
        <f t="shared" si="8"/>
        <v>2871905.2082301253</v>
      </c>
      <c r="AO71" s="21">
        <f t="shared" si="9"/>
        <v>23932.543401917712</v>
      </c>
      <c r="AP71" s="21">
        <f t="shared" si="10"/>
        <v>6710.9406941452362</v>
      </c>
      <c r="AQ71" s="21">
        <f t="shared" si="14"/>
        <v>30643.484096062948</v>
      </c>
      <c r="AR71" s="13">
        <v>0</v>
      </c>
      <c r="AS71" s="14">
        <f t="shared" si="2"/>
        <v>2865194.2675359799</v>
      </c>
    </row>
    <row r="72" spans="23:45" x14ac:dyDescent="0.2">
      <c r="W72">
        <v>59</v>
      </c>
      <c r="X72" s="21">
        <f t="shared" si="3"/>
        <v>4194899.6142325206</v>
      </c>
      <c r="Y72" s="21">
        <f t="shared" si="11"/>
        <v>34957.496785271003</v>
      </c>
      <c r="Z72" s="21">
        <f t="shared" si="4"/>
        <v>9907.2933861342244</v>
      </c>
      <c r="AA72" s="21">
        <f t="shared" si="12"/>
        <v>44864.790171405228</v>
      </c>
      <c r="AB72" s="13">
        <v>0</v>
      </c>
      <c r="AC72" s="14">
        <f t="shared" si="0"/>
        <v>4184992.3208463863</v>
      </c>
      <c r="AE72">
        <v>59</v>
      </c>
      <c r="AF72" s="21">
        <f t="shared" si="5"/>
        <v>3530046.9408842502</v>
      </c>
      <c r="AG72" s="21">
        <f t="shared" si="6"/>
        <v>29417.057840702084</v>
      </c>
      <c r="AH72" s="21">
        <f t="shared" si="7"/>
        <v>8337.0792930320058</v>
      </c>
      <c r="AI72" s="21">
        <f t="shared" si="13"/>
        <v>37754.13713373409</v>
      </c>
      <c r="AJ72" s="13">
        <v>0</v>
      </c>
      <c r="AK72" s="14">
        <f t="shared" si="1"/>
        <v>3521709.861591218</v>
      </c>
      <c r="AM72">
        <v>59</v>
      </c>
      <c r="AN72" s="21">
        <f t="shared" si="8"/>
        <v>2865194.2675359799</v>
      </c>
      <c r="AO72" s="21">
        <f t="shared" si="9"/>
        <v>23876.618896133165</v>
      </c>
      <c r="AP72" s="21">
        <f t="shared" si="10"/>
        <v>6766.8651999297836</v>
      </c>
      <c r="AQ72" s="21">
        <f t="shared" si="14"/>
        <v>30643.484096062948</v>
      </c>
      <c r="AR72" s="13">
        <v>0</v>
      </c>
      <c r="AS72" s="14">
        <f t="shared" si="2"/>
        <v>2858427.4023360503</v>
      </c>
    </row>
    <row r="73" spans="23:45" x14ac:dyDescent="0.2">
      <c r="W73">
        <v>60</v>
      </c>
      <c r="X73" s="21">
        <f t="shared" si="3"/>
        <v>4184992.3208463863</v>
      </c>
      <c r="Y73" s="21">
        <f t="shared" si="11"/>
        <v>34874.93600705322</v>
      </c>
      <c r="Z73" s="21">
        <f t="shared" si="4"/>
        <v>9989.8541643520075</v>
      </c>
      <c r="AA73" s="21">
        <f t="shared" si="12"/>
        <v>44864.790171405228</v>
      </c>
      <c r="AB73" s="13">
        <v>0</v>
      </c>
      <c r="AC73" s="14">
        <f t="shared" si="0"/>
        <v>4175002.4666820341</v>
      </c>
      <c r="AE73">
        <v>60</v>
      </c>
      <c r="AF73" s="21">
        <f t="shared" si="5"/>
        <v>3521709.861591218</v>
      </c>
      <c r="AG73" s="21">
        <f t="shared" si="6"/>
        <v>29347.582179926816</v>
      </c>
      <c r="AH73" s="21">
        <f t="shared" si="7"/>
        <v>8406.5549538072664</v>
      </c>
      <c r="AI73" s="21">
        <f t="shared" si="13"/>
        <v>37754.137133734082</v>
      </c>
      <c r="AJ73" s="13">
        <v>0</v>
      </c>
      <c r="AK73" s="14">
        <f t="shared" si="1"/>
        <v>3513303.306637411</v>
      </c>
      <c r="AM73">
        <v>60</v>
      </c>
      <c r="AN73" s="21">
        <f t="shared" si="8"/>
        <v>2858427.4023360503</v>
      </c>
      <c r="AO73" s="21">
        <f t="shared" si="9"/>
        <v>23820.228352800419</v>
      </c>
      <c r="AP73" s="21">
        <f t="shared" si="10"/>
        <v>6823.255743262529</v>
      </c>
      <c r="AQ73" s="21">
        <f t="shared" si="14"/>
        <v>30643.484096062948</v>
      </c>
      <c r="AR73" s="13">
        <v>0</v>
      </c>
      <c r="AS73" s="14">
        <f t="shared" si="2"/>
        <v>2851604.1465927879</v>
      </c>
    </row>
    <row r="74" spans="23:45" x14ac:dyDescent="0.2">
      <c r="W74">
        <v>61</v>
      </c>
      <c r="X74" s="21">
        <f t="shared" si="3"/>
        <v>4175002.4666820341</v>
      </c>
      <c r="Y74" s="21">
        <f t="shared" si="11"/>
        <v>34791.687222350287</v>
      </c>
      <c r="Z74" s="21">
        <f t="shared" si="4"/>
        <v>10073.102949054934</v>
      </c>
      <c r="AA74" s="21">
        <f t="shared" si="12"/>
        <v>44864.79017140522</v>
      </c>
      <c r="AB74" s="13">
        <v>0</v>
      </c>
      <c r="AC74" s="14">
        <f t="shared" si="0"/>
        <v>4164929.3637329792</v>
      </c>
      <c r="AE74">
        <v>61</v>
      </c>
      <c r="AF74" s="21">
        <f t="shared" si="5"/>
        <v>3513303.306637411</v>
      </c>
      <c r="AG74" s="21">
        <f t="shared" si="6"/>
        <v>29277.527555311757</v>
      </c>
      <c r="AH74" s="21">
        <f t="shared" si="7"/>
        <v>8476.6095784223326</v>
      </c>
      <c r="AI74" s="21">
        <f t="shared" si="13"/>
        <v>37754.13713373409</v>
      </c>
      <c r="AJ74" s="13">
        <v>0</v>
      </c>
      <c r="AK74" s="14">
        <f t="shared" si="1"/>
        <v>3504826.6970589887</v>
      </c>
      <c r="AM74">
        <v>61</v>
      </c>
      <c r="AN74" s="21">
        <f t="shared" si="8"/>
        <v>2851604.1465927879</v>
      </c>
      <c r="AO74" s="21">
        <f t="shared" si="9"/>
        <v>23763.367888273231</v>
      </c>
      <c r="AP74" s="21">
        <f t="shared" si="10"/>
        <v>6880.1162077897206</v>
      </c>
      <c r="AQ74" s="21">
        <f t="shared" si="14"/>
        <v>30643.484096062952</v>
      </c>
      <c r="AR74" s="13">
        <v>0</v>
      </c>
      <c r="AS74" s="14">
        <f t="shared" si="2"/>
        <v>2844724.0303849983</v>
      </c>
    </row>
    <row r="75" spans="23:45" x14ac:dyDescent="0.2">
      <c r="W75">
        <v>62</v>
      </c>
      <c r="X75" s="21">
        <f t="shared" si="3"/>
        <v>4164929.3637329792</v>
      </c>
      <c r="Y75" s="21">
        <f t="shared" si="11"/>
        <v>34707.744697774826</v>
      </c>
      <c r="Z75" s="21">
        <f t="shared" si="4"/>
        <v>10157.045473630395</v>
      </c>
      <c r="AA75" s="21">
        <f t="shared" si="12"/>
        <v>44864.79017140522</v>
      </c>
      <c r="AB75" s="13">
        <v>0</v>
      </c>
      <c r="AC75" s="14">
        <f t="shared" si="0"/>
        <v>4154772.3182593486</v>
      </c>
      <c r="AE75">
        <v>62</v>
      </c>
      <c r="AF75" s="21">
        <f t="shared" si="5"/>
        <v>3504826.6970589887</v>
      </c>
      <c r="AG75" s="21">
        <f t="shared" si="6"/>
        <v>29206.889142158238</v>
      </c>
      <c r="AH75" s="21">
        <f t="shared" si="7"/>
        <v>8547.2479915758522</v>
      </c>
      <c r="AI75" s="21">
        <f t="shared" si="13"/>
        <v>37754.13713373409</v>
      </c>
      <c r="AJ75" s="13">
        <v>0</v>
      </c>
      <c r="AK75" s="14">
        <f t="shared" si="1"/>
        <v>3496279.4490674129</v>
      </c>
      <c r="AM75">
        <v>62</v>
      </c>
      <c r="AN75" s="21">
        <f t="shared" si="8"/>
        <v>2844724.0303849983</v>
      </c>
      <c r="AO75" s="21">
        <f t="shared" si="9"/>
        <v>23706.033586541653</v>
      </c>
      <c r="AP75" s="21">
        <f t="shared" si="10"/>
        <v>6937.450509521299</v>
      </c>
      <c r="AQ75" s="21">
        <f t="shared" si="14"/>
        <v>30643.484096062952</v>
      </c>
      <c r="AR75" s="13">
        <v>0</v>
      </c>
      <c r="AS75" s="14">
        <f t="shared" si="2"/>
        <v>2837786.5798754771</v>
      </c>
    </row>
    <row r="76" spans="23:45" x14ac:dyDescent="0.2">
      <c r="W76">
        <v>63</v>
      </c>
      <c r="X76" s="21">
        <f t="shared" si="3"/>
        <v>4154772.3182593486</v>
      </c>
      <c r="Y76" s="21">
        <f t="shared" si="11"/>
        <v>34623.102652161237</v>
      </c>
      <c r="Z76" s="21">
        <f t="shared" si="4"/>
        <v>10241.687519243984</v>
      </c>
      <c r="AA76" s="21">
        <f t="shared" si="12"/>
        <v>44864.79017140522</v>
      </c>
      <c r="AB76" s="13">
        <v>0</v>
      </c>
      <c r="AC76" s="14">
        <f t="shared" si="0"/>
        <v>4144530.6307401047</v>
      </c>
      <c r="AE76">
        <v>63</v>
      </c>
      <c r="AF76" s="21">
        <f t="shared" si="5"/>
        <v>3496279.4490674129</v>
      </c>
      <c r="AG76" s="21">
        <f t="shared" si="6"/>
        <v>29135.662075561773</v>
      </c>
      <c r="AH76" s="21">
        <f t="shared" si="7"/>
        <v>8618.4750581723165</v>
      </c>
      <c r="AI76" s="21">
        <f t="shared" si="13"/>
        <v>37754.13713373409</v>
      </c>
      <c r="AJ76" s="13">
        <v>0</v>
      </c>
      <c r="AK76" s="14">
        <f t="shared" si="1"/>
        <v>3487660.9740092405</v>
      </c>
      <c r="AM76">
        <v>63</v>
      </c>
      <c r="AN76" s="21">
        <f t="shared" si="8"/>
        <v>2837786.5798754771</v>
      </c>
      <c r="AO76" s="21">
        <f t="shared" si="9"/>
        <v>23648.22149896231</v>
      </c>
      <c r="AP76" s="21">
        <f t="shared" si="10"/>
        <v>6995.2625971006419</v>
      </c>
      <c r="AQ76" s="21">
        <f t="shared" si="14"/>
        <v>30643.484096062952</v>
      </c>
      <c r="AR76" s="13">
        <v>0</v>
      </c>
      <c r="AS76" s="14">
        <f t="shared" si="2"/>
        <v>2830791.3172783763</v>
      </c>
    </row>
    <row r="77" spans="23:45" x14ac:dyDescent="0.2">
      <c r="W77">
        <v>64</v>
      </c>
      <c r="X77" s="21">
        <f t="shared" si="3"/>
        <v>4144530.6307401047</v>
      </c>
      <c r="Y77" s="21">
        <f t="shared" si="11"/>
        <v>34537.75525616754</v>
      </c>
      <c r="Z77" s="21">
        <f t="shared" si="4"/>
        <v>10327.034915237688</v>
      </c>
      <c r="AA77" s="21">
        <f t="shared" si="12"/>
        <v>44864.790171405228</v>
      </c>
      <c r="AB77" s="13">
        <v>0</v>
      </c>
      <c r="AC77" s="14">
        <f t="shared" si="0"/>
        <v>4134203.595824867</v>
      </c>
      <c r="AE77">
        <v>64</v>
      </c>
      <c r="AF77" s="21">
        <f t="shared" si="5"/>
        <v>3487660.9740092405</v>
      </c>
      <c r="AG77" s="21">
        <f t="shared" si="6"/>
        <v>29063.841450077005</v>
      </c>
      <c r="AH77" s="21">
        <f t="shared" si="7"/>
        <v>8690.2956836570847</v>
      </c>
      <c r="AI77" s="21">
        <f t="shared" si="13"/>
        <v>37754.13713373409</v>
      </c>
      <c r="AJ77" s="13">
        <v>0</v>
      </c>
      <c r="AK77" s="14">
        <f t="shared" si="1"/>
        <v>3478970.6783255832</v>
      </c>
      <c r="AM77">
        <v>64</v>
      </c>
      <c r="AN77" s="21">
        <f t="shared" si="8"/>
        <v>2830791.3172783763</v>
      </c>
      <c r="AO77" s="21">
        <f t="shared" si="9"/>
        <v>23589.92764398647</v>
      </c>
      <c r="AP77" s="21">
        <f t="shared" si="10"/>
        <v>7053.5564520764819</v>
      </c>
      <c r="AQ77" s="21">
        <f t="shared" si="14"/>
        <v>30643.484096062952</v>
      </c>
      <c r="AR77" s="13">
        <v>0</v>
      </c>
      <c r="AS77" s="14">
        <f t="shared" si="2"/>
        <v>2823737.7608262999</v>
      </c>
    </row>
    <row r="78" spans="23:45" x14ac:dyDescent="0.2">
      <c r="W78">
        <v>65</v>
      </c>
      <c r="X78" s="21">
        <f t="shared" si="3"/>
        <v>4134203.595824867</v>
      </c>
      <c r="Y78" s="21">
        <f t="shared" si="11"/>
        <v>34451.696631873892</v>
      </c>
      <c r="Z78" s="21">
        <f t="shared" si="4"/>
        <v>10413.093539531328</v>
      </c>
      <c r="AA78" s="21">
        <f t="shared" si="12"/>
        <v>44864.79017140522</v>
      </c>
      <c r="AB78" s="13">
        <v>0</v>
      </c>
      <c r="AC78" s="14">
        <f t="shared" ref="AC78:AC141" si="15">X78-Z78-AB78</f>
        <v>4123790.5022853357</v>
      </c>
      <c r="AE78">
        <v>65</v>
      </c>
      <c r="AF78" s="21">
        <f t="shared" si="5"/>
        <v>3478970.6783255832</v>
      </c>
      <c r="AG78" s="21">
        <f t="shared" si="6"/>
        <v>28991.422319379861</v>
      </c>
      <c r="AH78" s="21">
        <f t="shared" si="7"/>
        <v>8762.7148143542217</v>
      </c>
      <c r="AI78" s="21">
        <f t="shared" si="13"/>
        <v>37754.137133734082</v>
      </c>
      <c r="AJ78" s="13">
        <v>0</v>
      </c>
      <c r="AK78" s="14">
        <f t="shared" ref="AK78:AK141" si="16">AF78-AH78-AJ78</f>
        <v>3470207.963511229</v>
      </c>
      <c r="AM78">
        <v>65</v>
      </c>
      <c r="AN78" s="21">
        <f t="shared" si="8"/>
        <v>2823737.7608262999</v>
      </c>
      <c r="AO78" s="21">
        <f t="shared" si="9"/>
        <v>23531.148006885833</v>
      </c>
      <c r="AP78" s="21">
        <f t="shared" si="10"/>
        <v>7112.336089177119</v>
      </c>
      <c r="AQ78" s="21">
        <f t="shared" si="14"/>
        <v>30643.484096062952</v>
      </c>
      <c r="AR78" s="13">
        <v>0</v>
      </c>
      <c r="AS78" s="14">
        <f t="shared" ref="AS78:AS141" si="17">AN78-AP78-AR78</f>
        <v>2816625.4247371228</v>
      </c>
    </row>
    <row r="79" spans="23:45" x14ac:dyDescent="0.2">
      <c r="W79">
        <v>66</v>
      </c>
      <c r="X79" s="21">
        <f t="shared" ref="X79:X142" si="18">AC78</f>
        <v>4123790.5022853357</v>
      </c>
      <c r="Y79" s="21">
        <f t="shared" ref="Y79:Y142" si="19">$AA$9*X79</f>
        <v>34364.9208523778</v>
      </c>
      <c r="Z79" s="21">
        <f t="shared" ref="Z79:Z142" si="20">AA79-Y79</f>
        <v>10499.869319027421</v>
      </c>
      <c r="AA79" s="21">
        <f t="shared" si="12"/>
        <v>44864.79017140522</v>
      </c>
      <c r="AB79" s="13">
        <v>0</v>
      </c>
      <c r="AC79" s="14">
        <f t="shared" si="15"/>
        <v>4113290.6329663084</v>
      </c>
      <c r="AE79">
        <v>66</v>
      </c>
      <c r="AF79" s="21">
        <f t="shared" ref="AF79:AF142" si="21">AK78</f>
        <v>3470207.963511229</v>
      </c>
      <c r="AG79" s="21">
        <f t="shared" ref="AG79:AG142" si="22">$AI$9*AF79</f>
        <v>28918.39969592691</v>
      </c>
      <c r="AH79" s="21">
        <f t="shared" ref="AH79:AH142" si="23">AI79-AG79</f>
        <v>8835.7374378071727</v>
      </c>
      <c r="AI79" s="21">
        <f t="shared" si="13"/>
        <v>37754.137133734082</v>
      </c>
      <c r="AJ79" s="13">
        <v>0</v>
      </c>
      <c r="AK79" s="14">
        <f t="shared" si="16"/>
        <v>3461372.226073422</v>
      </c>
      <c r="AM79">
        <v>66</v>
      </c>
      <c r="AN79" s="21">
        <f t="shared" ref="AN79:AN142" si="24">AS78</f>
        <v>2816625.4247371228</v>
      </c>
      <c r="AO79" s="21">
        <f t="shared" ref="AO79:AO142" si="25">$AI$9*AN79</f>
        <v>23471.878539476023</v>
      </c>
      <c r="AP79" s="21">
        <f t="shared" ref="AP79:AP142" si="26">AQ79-AO79</f>
        <v>7171.6055565869283</v>
      </c>
      <c r="AQ79" s="21">
        <f t="shared" si="14"/>
        <v>30643.484096062952</v>
      </c>
      <c r="AR79" s="13">
        <v>0</v>
      </c>
      <c r="AS79" s="14">
        <f t="shared" si="17"/>
        <v>2809453.8191805361</v>
      </c>
    </row>
    <row r="80" spans="23:45" x14ac:dyDescent="0.2">
      <c r="W80">
        <v>67</v>
      </c>
      <c r="X80" s="21">
        <f t="shared" si="18"/>
        <v>4113290.6329663084</v>
      </c>
      <c r="Y80" s="21">
        <f t="shared" si="19"/>
        <v>34277.421941385903</v>
      </c>
      <c r="Z80" s="21">
        <f t="shared" si="20"/>
        <v>10587.368230019325</v>
      </c>
      <c r="AA80" s="21">
        <f t="shared" ref="AA80:AA143" si="27">-PMT($AA$9,$AA$11-W79,X80,0,0)</f>
        <v>44864.790171405228</v>
      </c>
      <c r="AB80" s="13">
        <v>0</v>
      </c>
      <c r="AC80" s="14">
        <f t="shared" si="15"/>
        <v>4102703.2647362892</v>
      </c>
      <c r="AE80">
        <v>67</v>
      </c>
      <c r="AF80" s="21">
        <f t="shared" si="21"/>
        <v>3461372.226073422</v>
      </c>
      <c r="AG80" s="21">
        <f t="shared" si="22"/>
        <v>28844.768550611851</v>
      </c>
      <c r="AH80" s="21">
        <f t="shared" si="23"/>
        <v>8909.3685831222392</v>
      </c>
      <c r="AI80" s="21">
        <f t="shared" ref="AI80:AI143" si="28">-PMT($AI$9,$AI$11-AE79,AF80,0,0)</f>
        <v>37754.13713373409</v>
      </c>
      <c r="AJ80" s="13">
        <v>0</v>
      </c>
      <c r="AK80" s="14">
        <f t="shared" si="16"/>
        <v>3452462.8574902997</v>
      </c>
      <c r="AM80">
        <v>67</v>
      </c>
      <c r="AN80" s="21">
        <f t="shared" si="24"/>
        <v>2809453.8191805361</v>
      </c>
      <c r="AO80" s="21">
        <f t="shared" si="25"/>
        <v>23412.115159837802</v>
      </c>
      <c r="AP80" s="21">
        <f t="shared" si="26"/>
        <v>7231.3689362251534</v>
      </c>
      <c r="AQ80" s="21">
        <f t="shared" ref="AQ80:AQ143" si="29">-PMT($AQ$9,$AQ$11-AM79,AN80,0,0)</f>
        <v>30643.484096062955</v>
      </c>
      <c r="AR80" s="13">
        <v>0</v>
      </c>
      <c r="AS80" s="14">
        <f t="shared" si="17"/>
        <v>2802222.4502443108</v>
      </c>
    </row>
    <row r="81" spans="23:45" x14ac:dyDescent="0.2">
      <c r="W81">
        <v>68</v>
      </c>
      <c r="X81" s="21">
        <f t="shared" si="18"/>
        <v>4102703.2647362892</v>
      </c>
      <c r="Y81" s="21">
        <f t="shared" si="19"/>
        <v>34189.193872802411</v>
      </c>
      <c r="Z81" s="21">
        <f t="shared" si="20"/>
        <v>10675.59629860281</v>
      </c>
      <c r="AA81" s="21">
        <f t="shared" si="27"/>
        <v>44864.79017140522</v>
      </c>
      <c r="AB81" s="13">
        <v>0</v>
      </c>
      <c r="AC81" s="14">
        <f t="shared" si="15"/>
        <v>4092027.6684376863</v>
      </c>
      <c r="AE81">
        <v>68</v>
      </c>
      <c r="AF81" s="21">
        <f t="shared" si="21"/>
        <v>3452462.8574902997</v>
      </c>
      <c r="AG81" s="21">
        <f t="shared" si="22"/>
        <v>28770.523812419164</v>
      </c>
      <c r="AH81" s="21">
        <f t="shared" si="23"/>
        <v>8983.6133213149187</v>
      </c>
      <c r="AI81" s="21">
        <f t="shared" si="28"/>
        <v>37754.137133734082</v>
      </c>
      <c r="AJ81" s="13">
        <v>0</v>
      </c>
      <c r="AK81" s="14">
        <f t="shared" si="16"/>
        <v>3443479.2441689847</v>
      </c>
      <c r="AM81">
        <v>68</v>
      </c>
      <c r="AN81" s="21">
        <f t="shared" si="24"/>
        <v>2802222.4502443108</v>
      </c>
      <c r="AO81" s="21">
        <f t="shared" si="25"/>
        <v>23351.853752035924</v>
      </c>
      <c r="AP81" s="21">
        <f t="shared" si="26"/>
        <v>7291.6303440270276</v>
      </c>
      <c r="AQ81" s="21">
        <f t="shared" si="29"/>
        <v>30643.484096062952</v>
      </c>
      <c r="AR81" s="13">
        <v>0</v>
      </c>
      <c r="AS81" s="14">
        <f t="shared" si="17"/>
        <v>2794930.8199002836</v>
      </c>
    </row>
    <row r="82" spans="23:45" x14ac:dyDescent="0.2">
      <c r="W82">
        <v>69</v>
      </c>
      <c r="X82" s="21">
        <f t="shared" si="18"/>
        <v>4092027.6684376863</v>
      </c>
      <c r="Y82" s="21">
        <f t="shared" si="19"/>
        <v>34100.230570314052</v>
      </c>
      <c r="Z82" s="21">
        <f t="shared" si="20"/>
        <v>10764.559601091176</v>
      </c>
      <c r="AA82" s="21">
        <f t="shared" si="27"/>
        <v>44864.790171405228</v>
      </c>
      <c r="AB82" s="13">
        <v>0</v>
      </c>
      <c r="AC82" s="14">
        <f t="shared" si="15"/>
        <v>4081263.108836595</v>
      </c>
      <c r="AE82">
        <v>69</v>
      </c>
      <c r="AF82" s="21">
        <f t="shared" si="21"/>
        <v>3443479.2441689847</v>
      </c>
      <c r="AG82" s="21">
        <f t="shared" si="22"/>
        <v>28695.66036807487</v>
      </c>
      <c r="AH82" s="21">
        <f t="shared" si="23"/>
        <v>9058.4767656592121</v>
      </c>
      <c r="AI82" s="21">
        <f t="shared" si="28"/>
        <v>37754.137133734082</v>
      </c>
      <c r="AJ82" s="13">
        <v>0</v>
      </c>
      <c r="AK82" s="14">
        <f t="shared" si="16"/>
        <v>3434420.7674033255</v>
      </c>
      <c r="AM82">
        <v>69</v>
      </c>
      <c r="AN82" s="21">
        <f t="shared" si="24"/>
        <v>2794930.8199002836</v>
      </c>
      <c r="AO82" s="21">
        <f t="shared" si="25"/>
        <v>23291.090165835696</v>
      </c>
      <c r="AP82" s="21">
        <f t="shared" si="26"/>
        <v>7352.3939302272556</v>
      </c>
      <c r="AQ82" s="21">
        <f t="shared" si="29"/>
        <v>30643.484096062952</v>
      </c>
      <c r="AR82" s="13">
        <v>0</v>
      </c>
      <c r="AS82" s="14">
        <f t="shared" si="17"/>
        <v>2787578.4259700566</v>
      </c>
    </row>
    <row r="83" spans="23:45" x14ac:dyDescent="0.2">
      <c r="W83">
        <v>70</v>
      </c>
      <c r="X83" s="21">
        <f t="shared" si="18"/>
        <v>4081263.108836595</v>
      </c>
      <c r="Y83" s="21">
        <f t="shared" si="19"/>
        <v>34010.525906971627</v>
      </c>
      <c r="Z83" s="21">
        <f t="shared" si="20"/>
        <v>10854.264264433594</v>
      </c>
      <c r="AA83" s="21">
        <f t="shared" si="27"/>
        <v>44864.79017140522</v>
      </c>
      <c r="AB83" s="13">
        <v>0</v>
      </c>
      <c r="AC83" s="14">
        <f t="shared" si="15"/>
        <v>4070408.8445721613</v>
      </c>
      <c r="AE83">
        <v>70</v>
      </c>
      <c r="AF83" s="21">
        <f t="shared" si="21"/>
        <v>3434420.7674033255</v>
      </c>
      <c r="AG83" s="21">
        <f t="shared" si="22"/>
        <v>28620.173061694379</v>
      </c>
      <c r="AH83" s="21">
        <f t="shared" si="23"/>
        <v>9133.9640720397038</v>
      </c>
      <c r="AI83" s="21">
        <f t="shared" si="28"/>
        <v>37754.137133734082</v>
      </c>
      <c r="AJ83" s="13">
        <v>0</v>
      </c>
      <c r="AK83" s="14">
        <f t="shared" si="16"/>
        <v>3425286.8033312857</v>
      </c>
      <c r="AM83">
        <v>70</v>
      </c>
      <c r="AN83" s="21">
        <f t="shared" si="24"/>
        <v>2787578.4259700566</v>
      </c>
      <c r="AO83" s="21">
        <f t="shared" si="25"/>
        <v>23229.820216417138</v>
      </c>
      <c r="AP83" s="21">
        <f t="shared" si="26"/>
        <v>7413.6638796458137</v>
      </c>
      <c r="AQ83" s="21">
        <f t="shared" si="29"/>
        <v>30643.484096062952</v>
      </c>
      <c r="AR83" s="13">
        <v>0</v>
      </c>
      <c r="AS83" s="14">
        <f t="shared" si="17"/>
        <v>2780164.7620904106</v>
      </c>
    </row>
    <row r="84" spans="23:45" x14ac:dyDescent="0.2">
      <c r="W84">
        <v>71</v>
      </c>
      <c r="X84" s="21">
        <f t="shared" si="18"/>
        <v>4070408.8445721613</v>
      </c>
      <c r="Y84" s="21">
        <f t="shared" si="19"/>
        <v>33920.073704768009</v>
      </c>
      <c r="Z84" s="21">
        <f t="shared" si="20"/>
        <v>10944.716466637212</v>
      </c>
      <c r="AA84" s="21">
        <f t="shared" si="27"/>
        <v>44864.79017140522</v>
      </c>
      <c r="AB84" s="13">
        <v>0</v>
      </c>
      <c r="AC84" s="14">
        <f t="shared" si="15"/>
        <v>4059464.128105524</v>
      </c>
      <c r="AE84">
        <v>71</v>
      </c>
      <c r="AF84" s="21">
        <f t="shared" si="21"/>
        <v>3425286.8033312857</v>
      </c>
      <c r="AG84" s="21">
        <f t="shared" si="22"/>
        <v>28544.056694427381</v>
      </c>
      <c r="AH84" s="21">
        <f t="shared" si="23"/>
        <v>9210.080439306701</v>
      </c>
      <c r="AI84" s="21">
        <f t="shared" si="28"/>
        <v>37754.137133734082</v>
      </c>
      <c r="AJ84" s="13">
        <v>0</v>
      </c>
      <c r="AK84" s="14">
        <f t="shared" si="16"/>
        <v>3416076.7228919789</v>
      </c>
      <c r="AM84">
        <v>71</v>
      </c>
      <c r="AN84" s="21">
        <f t="shared" si="24"/>
        <v>2780164.7620904106</v>
      </c>
      <c r="AO84" s="21">
        <f t="shared" si="25"/>
        <v>23168.039684086754</v>
      </c>
      <c r="AP84" s="21">
        <f t="shared" si="26"/>
        <v>7475.4444119761938</v>
      </c>
      <c r="AQ84" s="21">
        <f t="shared" si="29"/>
        <v>30643.484096062948</v>
      </c>
      <c r="AR84" s="13">
        <v>0</v>
      </c>
      <c r="AS84" s="14">
        <f t="shared" si="17"/>
        <v>2772689.3176784343</v>
      </c>
    </row>
    <row r="85" spans="23:45" x14ac:dyDescent="0.2">
      <c r="W85">
        <v>72</v>
      </c>
      <c r="X85" s="21">
        <f t="shared" si="18"/>
        <v>4059464.128105524</v>
      </c>
      <c r="Y85" s="21">
        <f t="shared" si="19"/>
        <v>33828.867734212698</v>
      </c>
      <c r="Z85" s="21">
        <f t="shared" si="20"/>
        <v>11035.922437192523</v>
      </c>
      <c r="AA85" s="21">
        <f t="shared" si="27"/>
        <v>44864.79017140522</v>
      </c>
      <c r="AB85" s="13">
        <v>0</v>
      </c>
      <c r="AC85" s="14">
        <f t="shared" si="15"/>
        <v>4048428.2056683316</v>
      </c>
      <c r="AE85">
        <v>72</v>
      </c>
      <c r="AF85" s="21">
        <f t="shared" si="21"/>
        <v>3416076.7228919789</v>
      </c>
      <c r="AG85" s="21">
        <f t="shared" si="22"/>
        <v>28467.306024099824</v>
      </c>
      <c r="AH85" s="21">
        <f t="shared" si="23"/>
        <v>9286.8311096342586</v>
      </c>
      <c r="AI85" s="21">
        <f t="shared" si="28"/>
        <v>37754.137133734082</v>
      </c>
      <c r="AJ85" s="13">
        <v>0</v>
      </c>
      <c r="AK85" s="14">
        <f t="shared" si="16"/>
        <v>3406789.8917823448</v>
      </c>
      <c r="AM85">
        <v>72</v>
      </c>
      <c r="AN85" s="21">
        <f t="shared" si="24"/>
        <v>2772689.3176784343</v>
      </c>
      <c r="AO85" s="21">
        <f t="shared" si="25"/>
        <v>23105.744313986954</v>
      </c>
      <c r="AP85" s="21">
        <f t="shared" si="26"/>
        <v>7537.7397820759943</v>
      </c>
      <c r="AQ85" s="21">
        <f t="shared" si="29"/>
        <v>30643.484096062948</v>
      </c>
      <c r="AR85" s="13">
        <v>0</v>
      </c>
      <c r="AS85" s="14">
        <f t="shared" si="17"/>
        <v>2765151.5778963584</v>
      </c>
    </row>
    <row r="86" spans="23:45" x14ac:dyDescent="0.2">
      <c r="W86">
        <v>73</v>
      </c>
      <c r="X86" s="21">
        <f t="shared" si="18"/>
        <v>4048428.2056683316</v>
      </c>
      <c r="Y86" s="21">
        <f t="shared" si="19"/>
        <v>33736.901713902764</v>
      </c>
      <c r="Z86" s="21">
        <f t="shared" si="20"/>
        <v>11127.888457502457</v>
      </c>
      <c r="AA86" s="21">
        <f t="shared" si="27"/>
        <v>44864.79017140522</v>
      </c>
      <c r="AB86" s="13">
        <v>0</v>
      </c>
      <c r="AC86" s="14">
        <f t="shared" si="15"/>
        <v>4037300.3172108294</v>
      </c>
      <c r="AE86">
        <v>73</v>
      </c>
      <c r="AF86" s="21">
        <f t="shared" si="21"/>
        <v>3406789.8917823448</v>
      </c>
      <c r="AG86" s="21">
        <f t="shared" si="22"/>
        <v>28389.915764852874</v>
      </c>
      <c r="AH86" s="21">
        <f t="shared" si="23"/>
        <v>9364.221368881208</v>
      </c>
      <c r="AI86" s="21">
        <f t="shared" si="28"/>
        <v>37754.137133734082</v>
      </c>
      <c r="AJ86" s="13">
        <v>0</v>
      </c>
      <c r="AK86" s="14">
        <f t="shared" si="16"/>
        <v>3397425.6704134634</v>
      </c>
      <c r="AM86">
        <v>73</v>
      </c>
      <c r="AN86" s="21">
        <f t="shared" si="24"/>
        <v>2765151.5778963584</v>
      </c>
      <c r="AO86" s="21">
        <f t="shared" si="25"/>
        <v>23042.929815802985</v>
      </c>
      <c r="AP86" s="21">
        <f t="shared" si="26"/>
        <v>7600.5542802599666</v>
      </c>
      <c r="AQ86" s="21">
        <f t="shared" si="29"/>
        <v>30643.484096062952</v>
      </c>
      <c r="AR86" s="13">
        <v>0</v>
      </c>
      <c r="AS86" s="14">
        <f t="shared" si="17"/>
        <v>2757551.0236160983</v>
      </c>
    </row>
    <row r="87" spans="23:45" x14ac:dyDescent="0.2">
      <c r="W87">
        <v>74</v>
      </c>
      <c r="X87" s="21">
        <f t="shared" si="18"/>
        <v>4037300.3172108294</v>
      </c>
      <c r="Y87" s="21">
        <f t="shared" si="19"/>
        <v>33644.169310090241</v>
      </c>
      <c r="Z87" s="21">
        <f t="shared" si="20"/>
        <v>11220.620861314987</v>
      </c>
      <c r="AA87" s="21">
        <f t="shared" si="27"/>
        <v>44864.790171405228</v>
      </c>
      <c r="AB87" s="13">
        <v>0</v>
      </c>
      <c r="AC87" s="14">
        <f t="shared" si="15"/>
        <v>4026079.6963495142</v>
      </c>
      <c r="AE87">
        <v>74</v>
      </c>
      <c r="AF87" s="21">
        <f t="shared" si="21"/>
        <v>3397425.6704134634</v>
      </c>
      <c r="AG87" s="21">
        <f t="shared" si="22"/>
        <v>28311.880586778861</v>
      </c>
      <c r="AH87" s="21">
        <f t="shared" si="23"/>
        <v>9442.256546955221</v>
      </c>
      <c r="AI87" s="21">
        <f t="shared" si="28"/>
        <v>37754.137133734082</v>
      </c>
      <c r="AJ87" s="13">
        <v>0</v>
      </c>
      <c r="AK87" s="14">
        <f t="shared" si="16"/>
        <v>3387983.4138665083</v>
      </c>
      <c r="AM87">
        <v>74</v>
      </c>
      <c r="AN87" s="21">
        <f t="shared" si="24"/>
        <v>2757551.0236160983</v>
      </c>
      <c r="AO87" s="21">
        <f t="shared" si="25"/>
        <v>22979.591863467485</v>
      </c>
      <c r="AP87" s="21">
        <f t="shared" si="26"/>
        <v>7663.8922325954663</v>
      </c>
      <c r="AQ87" s="21">
        <f t="shared" si="29"/>
        <v>30643.484096062952</v>
      </c>
      <c r="AR87" s="13">
        <v>0</v>
      </c>
      <c r="AS87" s="14">
        <f t="shared" si="17"/>
        <v>2749887.1313835029</v>
      </c>
    </row>
    <row r="88" spans="23:45" x14ac:dyDescent="0.2">
      <c r="W88">
        <v>75</v>
      </c>
      <c r="X88" s="21">
        <f t="shared" si="18"/>
        <v>4026079.6963495142</v>
      </c>
      <c r="Y88" s="21">
        <f t="shared" si="19"/>
        <v>33550.664136245949</v>
      </c>
      <c r="Z88" s="21">
        <f t="shared" si="20"/>
        <v>11314.126035159272</v>
      </c>
      <c r="AA88" s="21">
        <f t="shared" si="27"/>
        <v>44864.79017140522</v>
      </c>
      <c r="AB88" s="13">
        <v>0</v>
      </c>
      <c r="AC88" s="14">
        <f t="shared" si="15"/>
        <v>4014765.5703143547</v>
      </c>
      <c r="AE88">
        <v>75</v>
      </c>
      <c r="AF88" s="21">
        <f t="shared" si="21"/>
        <v>3387983.4138665083</v>
      </c>
      <c r="AG88" s="21">
        <f t="shared" si="22"/>
        <v>28233.195115554234</v>
      </c>
      <c r="AH88" s="21">
        <f t="shared" si="23"/>
        <v>9520.9420181798487</v>
      </c>
      <c r="AI88" s="21">
        <f t="shared" si="28"/>
        <v>37754.137133734082</v>
      </c>
      <c r="AJ88" s="13">
        <v>0</v>
      </c>
      <c r="AK88" s="14">
        <f t="shared" si="16"/>
        <v>3378462.4718483286</v>
      </c>
      <c r="AM88">
        <v>75</v>
      </c>
      <c r="AN88" s="21">
        <f t="shared" si="24"/>
        <v>2749887.1313835029</v>
      </c>
      <c r="AO88" s="21">
        <f t="shared" si="25"/>
        <v>22915.726094862523</v>
      </c>
      <c r="AP88" s="21">
        <f t="shared" si="26"/>
        <v>7727.7580012004255</v>
      </c>
      <c r="AQ88" s="21">
        <f t="shared" si="29"/>
        <v>30643.484096062948</v>
      </c>
      <c r="AR88" s="13">
        <v>0</v>
      </c>
      <c r="AS88" s="14">
        <f t="shared" si="17"/>
        <v>2742159.3733823025</v>
      </c>
    </row>
    <row r="89" spans="23:45" x14ac:dyDescent="0.2">
      <c r="W89">
        <v>76</v>
      </c>
      <c r="X89" s="21">
        <f t="shared" si="18"/>
        <v>4014765.5703143547</v>
      </c>
      <c r="Y89" s="21">
        <f t="shared" si="19"/>
        <v>33456.379752619621</v>
      </c>
      <c r="Z89" s="21">
        <f t="shared" si="20"/>
        <v>11408.410418785592</v>
      </c>
      <c r="AA89" s="21">
        <f t="shared" si="27"/>
        <v>44864.790171405213</v>
      </c>
      <c r="AB89" s="13">
        <v>0</v>
      </c>
      <c r="AC89" s="14">
        <f t="shared" si="15"/>
        <v>4003357.1598955691</v>
      </c>
      <c r="AE89">
        <v>76</v>
      </c>
      <c r="AF89" s="21">
        <f t="shared" si="21"/>
        <v>3378462.4718483286</v>
      </c>
      <c r="AG89" s="21">
        <f t="shared" si="22"/>
        <v>28153.853932069404</v>
      </c>
      <c r="AH89" s="21">
        <f t="shared" si="23"/>
        <v>9600.2832016646789</v>
      </c>
      <c r="AI89" s="21">
        <f t="shared" si="28"/>
        <v>37754.137133734082</v>
      </c>
      <c r="AJ89" s="13">
        <v>0</v>
      </c>
      <c r="AK89" s="14">
        <f t="shared" si="16"/>
        <v>3368862.1886466639</v>
      </c>
      <c r="AM89">
        <v>76</v>
      </c>
      <c r="AN89" s="21">
        <f t="shared" si="24"/>
        <v>2742159.3733823025</v>
      </c>
      <c r="AO89" s="21">
        <f t="shared" si="25"/>
        <v>22851.328111519186</v>
      </c>
      <c r="AP89" s="21">
        <f t="shared" si="26"/>
        <v>7792.1559845437623</v>
      </c>
      <c r="AQ89" s="21">
        <f t="shared" si="29"/>
        <v>30643.484096062948</v>
      </c>
      <c r="AR89" s="13">
        <v>0</v>
      </c>
      <c r="AS89" s="14">
        <f t="shared" si="17"/>
        <v>2734367.2173977587</v>
      </c>
    </row>
    <row r="90" spans="23:45" x14ac:dyDescent="0.2">
      <c r="W90">
        <v>77</v>
      </c>
      <c r="X90" s="21">
        <f t="shared" si="18"/>
        <v>4003357.1598955691</v>
      </c>
      <c r="Y90" s="21">
        <f t="shared" si="19"/>
        <v>33361.309665796405</v>
      </c>
      <c r="Z90" s="21">
        <f t="shared" si="20"/>
        <v>11503.480505608815</v>
      </c>
      <c r="AA90" s="21">
        <f t="shared" si="27"/>
        <v>44864.79017140522</v>
      </c>
      <c r="AB90" s="13">
        <v>0</v>
      </c>
      <c r="AC90" s="14">
        <f t="shared" si="15"/>
        <v>3991853.6793899601</v>
      </c>
      <c r="AE90">
        <v>77</v>
      </c>
      <c r="AF90" s="21">
        <f t="shared" si="21"/>
        <v>3368862.1886466639</v>
      </c>
      <c r="AG90" s="21">
        <f t="shared" si="22"/>
        <v>28073.851572055533</v>
      </c>
      <c r="AH90" s="21">
        <f t="shared" si="23"/>
        <v>9680.2855616785491</v>
      </c>
      <c r="AI90" s="21">
        <f t="shared" si="28"/>
        <v>37754.137133734082</v>
      </c>
      <c r="AJ90" s="13">
        <v>0</v>
      </c>
      <c r="AK90" s="14">
        <f t="shared" si="16"/>
        <v>3359181.9030849854</v>
      </c>
      <c r="AM90">
        <v>77</v>
      </c>
      <c r="AN90" s="21">
        <f t="shared" si="24"/>
        <v>2734367.2173977587</v>
      </c>
      <c r="AO90" s="21">
        <f t="shared" si="25"/>
        <v>22786.393478314654</v>
      </c>
      <c r="AP90" s="21">
        <f t="shared" si="26"/>
        <v>7857.0906177482939</v>
      </c>
      <c r="AQ90" s="21">
        <f t="shared" si="29"/>
        <v>30643.484096062948</v>
      </c>
      <c r="AR90" s="13">
        <v>0</v>
      </c>
      <c r="AS90" s="14">
        <f t="shared" si="17"/>
        <v>2726510.1267800103</v>
      </c>
    </row>
    <row r="91" spans="23:45" x14ac:dyDescent="0.2">
      <c r="W91">
        <v>78</v>
      </c>
      <c r="X91" s="21">
        <f t="shared" si="18"/>
        <v>3991853.6793899601</v>
      </c>
      <c r="Y91" s="21">
        <f t="shared" si="19"/>
        <v>33265.447328249669</v>
      </c>
      <c r="Z91" s="21">
        <f t="shared" si="20"/>
        <v>11599.342843155544</v>
      </c>
      <c r="AA91" s="21">
        <f t="shared" si="27"/>
        <v>44864.790171405213</v>
      </c>
      <c r="AB91" s="13">
        <v>0</v>
      </c>
      <c r="AC91" s="14">
        <f t="shared" si="15"/>
        <v>3980254.3365468048</v>
      </c>
      <c r="AE91">
        <v>78</v>
      </c>
      <c r="AF91" s="21">
        <f t="shared" si="21"/>
        <v>3359181.9030849854</v>
      </c>
      <c r="AG91" s="21">
        <f t="shared" si="22"/>
        <v>27993.182525708213</v>
      </c>
      <c r="AH91" s="21">
        <f t="shared" si="23"/>
        <v>9760.9546080258697</v>
      </c>
      <c r="AI91" s="21">
        <f t="shared" si="28"/>
        <v>37754.137133734082</v>
      </c>
      <c r="AJ91" s="13">
        <v>0</v>
      </c>
      <c r="AK91" s="14">
        <f t="shared" si="16"/>
        <v>3349420.9484769595</v>
      </c>
      <c r="AM91">
        <v>78</v>
      </c>
      <c r="AN91" s="21">
        <f t="shared" si="24"/>
        <v>2726510.1267800103</v>
      </c>
      <c r="AO91" s="21">
        <f t="shared" si="25"/>
        <v>22720.917723166753</v>
      </c>
      <c r="AP91" s="21">
        <f t="shared" si="26"/>
        <v>7922.5663728961954</v>
      </c>
      <c r="AQ91" s="21">
        <f t="shared" si="29"/>
        <v>30643.484096062948</v>
      </c>
      <c r="AR91" s="13">
        <v>0</v>
      </c>
      <c r="AS91" s="14">
        <f t="shared" si="17"/>
        <v>2718587.5604071142</v>
      </c>
    </row>
    <row r="92" spans="23:45" x14ac:dyDescent="0.2">
      <c r="W92">
        <v>79</v>
      </c>
      <c r="X92" s="21">
        <f t="shared" si="18"/>
        <v>3980254.3365468048</v>
      </c>
      <c r="Y92" s="21">
        <f t="shared" si="19"/>
        <v>33168.786137890042</v>
      </c>
      <c r="Z92" s="21">
        <f t="shared" si="20"/>
        <v>11696.004033515172</v>
      </c>
      <c r="AA92" s="21">
        <f t="shared" si="27"/>
        <v>44864.790171405213</v>
      </c>
      <c r="AB92" s="13">
        <v>0</v>
      </c>
      <c r="AC92" s="14">
        <f t="shared" si="15"/>
        <v>3968558.3325132895</v>
      </c>
      <c r="AE92">
        <v>79</v>
      </c>
      <c r="AF92" s="21">
        <f t="shared" si="21"/>
        <v>3349420.9484769595</v>
      </c>
      <c r="AG92" s="21">
        <f t="shared" si="22"/>
        <v>27911.841237307995</v>
      </c>
      <c r="AH92" s="21">
        <f t="shared" si="23"/>
        <v>9842.295896426087</v>
      </c>
      <c r="AI92" s="21">
        <f t="shared" si="28"/>
        <v>37754.137133734082</v>
      </c>
      <c r="AJ92" s="13">
        <v>0</v>
      </c>
      <c r="AK92" s="14">
        <f t="shared" si="16"/>
        <v>3339578.6525805332</v>
      </c>
      <c r="AM92">
        <v>79</v>
      </c>
      <c r="AN92" s="21">
        <f t="shared" si="24"/>
        <v>2718587.5604071142</v>
      </c>
      <c r="AO92" s="21">
        <f t="shared" si="25"/>
        <v>22654.896336725953</v>
      </c>
      <c r="AP92" s="21">
        <f t="shared" si="26"/>
        <v>7988.5877593369951</v>
      </c>
      <c r="AQ92" s="21">
        <f t="shared" si="29"/>
        <v>30643.484096062948</v>
      </c>
      <c r="AR92" s="13">
        <v>0</v>
      </c>
      <c r="AS92" s="14">
        <f t="shared" si="17"/>
        <v>2710598.9726477773</v>
      </c>
    </row>
    <row r="93" spans="23:45" x14ac:dyDescent="0.2">
      <c r="W93">
        <v>80</v>
      </c>
      <c r="X93" s="21">
        <f t="shared" si="18"/>
        <v>3968558.3325132895</v>
      </c>
      <c r="Y93" s="21">
        <f t="shared" si="19"/>
        <v>33071.319437610742</v>
      </c>
      <c r="Z93" s="21">
        <f t="shared" si="20"/>
        <v>11793.470733794478</v>
      </c>
      <c r="AA93" s="21">
        <f t="shared" si="27"/>
        <v>44864.79017140522</v>
      </c>
      <c r="AB93" s="13">
        <v>0</v>
      </c>
      <c r="AC93" s="14">
        <f t="shared" si="15"/>
        <v>3956764.8617794951</v>
      </c>
      <c r="AE93">
        <v>80</v>
      </c>
      <c r="AF93" s="21">
        <f t="shared" si="21"/>
        <v>3339578.6525805332</v>
      </c>
      <c r="AG93" s="21">
        <f t="shared" si="22"/>
        <v>27829.822104837775</v>
      </c>
      <c r="AH93" s="21">
        <f t="shared" si="23"/>
        <v>9924.3150288963079</v>
      </c>
      <c r="AI93" s="21">
        <f t="shared" si="28"/>
        <v>37754.137133734082</v>
      </c>
      <c r="AJ93" s="13">
        <v>0</v>
      </c>
      <c r="AK93" s="14">
        <f t="shared" si="16"/>
        <v>3329654.3375516371</v>
      </c>
      <c r="AM93">
        <v>80</v>
      </c>
      <c r="AN93" s="21">
        <f t="shared" si="24"/>
        <v>2710598.9726477773</v>
      </c>
      <c r="AO93" s="21">
        <f t="shared" si="25"/>
        <v>22588.324772064811</v>
      </c>
      <c r="AP93" s="21">
        <f t="shared" si="26"/>
        <v>8055.1593239981412</v>
      </c>
      <c r="AQ93" s="21">
        <f t="shared" si="29"/>
        <v>30643.484096062952</v>
      </c>
      <c r="AR93" s="13">
        <v>0</v>
      </c>
      <c r="AS93" s="14">
        <f t="shared" si="17"/>
        <v>2702543.813323779</v>
      </c>
    </row>
    <row r="94" spans="23:45" x14ac:dyDescent="0.2">
      <c r="W94">
        <v>81</v>
      </c>
      <c r="X94" s="21">
        <f t="shared" si="18"/>
        <v>3956764.8617794951</v>
      </c>
      <c r="Y94" s="21">
        <f t="shared" si="19"/>
        <v>32973.040514829125</v>
      </c>
      <c r="Z94" s="21">
        <f t="shared" si="20"/>
        <v>11891.749656576103</v>
      </c>
      <c r="AA94" s="21">
        <f t="shared" si="27"/>
        <v>44864.790171405228</v>
      </c>
      <c r="AB94" s="13">
        <v>0</v>
      </c>
      <c r="AC94" s="14">
        <f t="shared" si="15"/>
        <v>3944873.1121229189</v>
      </c>
      <c r="AE94">
        <v>81</v>
      </c>
      <c r="AF94" s="21">
        <f t="shared" si="21"/>
        <v>3329654.3375516371</v>
      </c>
      <c r="AG94" s="21">
        <f t="shared" si="22"/>
        <v>27747.119479596975</v>
      </c>
      <c r="AH94" s="21">
        <f t="shared" si="23"/>
        <v>10007.017654137115</v>
      </c>
      <c r="AI94" s="21">
        <f t="shared" si="28"/>
        <v>37754.13713373409</v>
      </c>
      <c r="AJ94" s="13">
        <v>0</v>
      </c>
      <c r="AK94" s="14">
        <f t="shared" si="16"/>
        <v>3319647.3198974999</v>
      </c>
      <c r="AM94">
        <v>81</v>
      </c>
      <c r="AN94" s="21">
        <f t="shared" si="24"/>
        <v>2702543.813323779</v>
      </c>
      <c r="AO94" s="21">
        <f t="shared" si="25"/>
        <v>22521.198444364825</v>
      </c>
      <c r="AP94" s="21">
        <f t="shared" si="26"/>
        <v>8122.2856516981265</v>
      </c>
      <c r="AQ94" s="21">
        <f t="shared" si="29"/>
        <v>30643.484096062952</v>
      </c>
      <c r="AR94" s="13">
        <v>0</v>
      </c>
      <c r="AS94" s="14">
        <f t="shared" si="17"/>
        <v>2694421.5276720808</v>
      </c>
    </row>
    <row r="95" spans="23:45" x14ac:dyDescent="0.2">
      <c r="W95">
        <v>82</v>
      </c>
      <c r="X95" s="21">
        <f t="shared" si="18"/>
        <v>3944873.1121229189</v>
      </c>
      <c r="Y95" s="21">
        <f t="shared" si="19"/>
        <v>32873.942601024326</v>
      </c>
      <c r="Z95" s="21">
        <f t="shared" si="20"/>
        <v>11990.847570380894</v>
      </c>
      <c r="AA95" s="21">
        <f t="shared" si="27"/>
        <v>44864.79017140522</v>
      </c>
      <c r="AB95" s="13">
        <v>0</v>
      </c>
      <c r="AC95" s="14">
        <f t="shared" si="15"/>
        <v>3932882.2645525383</v>
      </c>
      <c r="AE95">
        <v>82</v>
      </c>
      <c r="AF95" s="21">
        <f t="shared" si="21"/>
        <v>3319647.3198974999</v>
      </c>
      <c r="AG95" s="21">
        <f t="shared" si="22"/>
        <v>27663.727665812497</v>
      </c>
      <c r="AH95" s="21">
        <f t="shared" si="23"/>
        <v>10090.409467921585</v>
      </c>
      <c r="AI95" s="21">
        <f t="shared" si="28"/>
        <v>37754.137133734082</v>
      </c>
      <c r="AJ95" s="13">
        <v>0</v>
      </c>
      <c r="AK95" s="14">
        <f t="shared" si="16"/>
        <v>3309556.9104295783</v>
      </c>
      <c r="AM95">
        <v>82</v>
      </c>
      <c r="AN95" s="21">
        <f t="shared" si="24"/>
        <v>2694421.5276720808</v>
      </c>
      <c r="AO95" s="21">
        <f t="shared" si="25"/>
        <v>22453.512730600673</v>
      </c>
      <c r="AP95" s="21">
        <f t="shared" si="26"/>
        <v>8189.9713654622756</v>
      </c>
      <c r="AQ95" s="21">
        <f t="shared" si="29"/>
        <v>30643.484096062948</v>
      </c>
      <c r="AR95" s="13">
        <v>0</v>
      </c>
      <c r="AS95" s="14">
        <f t="shared" si="17"/>
        <v>2686231.5563066187</v>
      </c>
    </row>
    <row r="96" spans="23:45" x14ac:dyDescent="0.2">
      <c r="W96">
        <v>83</v>
      </c>
      <c r="X96" s="21">
        <f t="shared" si="18"/>
        <v>3932882.2645525383</v>
      </c>
      <c r="Y96" s="21">
        <f t="shared" si="19"/>
        <v>32774.018871271153</v>
      </c>
      <c r="Z96" s="21">
        <f t="shared" si="20"/>
        <v>12090.771300134067</v>
      </c>
      <c r="AA96" s="21">
        <f t="shared" si="27"/>
        <v>44864.79017140522</v>
      </c>
      <c r="AB96" s="13">
        <v>0</v>
      </c>
      <c r="AC96" s="14">
        <f t="shared" si="15"/>
        <v>3920791.493252404</v>
      </c>
      <c r="AE96">
        <v>83</v>
      </c>
      <c r="AF96" s="21">
        <f t="shared" si="21"/>
        <v>3309556.9104295783</v>
      </c>
      <c r="AG96" s="21">
        <f t="shared" si="22"/>
        <v>27579.640920246486</v>
      </c>
      <c r="AH96" s="21">
        <f t="shared" si="23"/>
        <v>10174.496213487597</v>
      </c>
      <c r="AI96" s="21">
        <f t="shared" si="28"/>
        <v>37754.137133734082</v>
      </c>
      <c r="AJ96" s="13">
        <v>0</v>
      </c>
      <c r="AK96" s="14">
        <f t="shared" si="16"/>
        <v>3299382.4142160905</v>
      </c>
      <c r="AM96">
        <v>83</v>
      </c>
      <c r="AN96" s="21">
        <f t="shared" si="24"/>
        <v>2686231.5563066187</v>
      </c>
      <c r="AO96" s="21">
        <f t="shared" si="25"/>
        <v>22385.262969221822</v>
      </c>
      <c r="AP96" s="21">
        <f t="shared" si="26"/>
        <v>8258.2211268411302</v>
      </c>
      <c r="AQ96" s="21">
        <f t="shared" si="29"/>
        <v>30643.484096062952</v>
      </c>
      <c r="AR96" s="13">
        <v>0</v>
      </c>
      <c r="AS96" s="14">
        <f t="shared" si="17"/>
        <v>2677973.3351797778</v>
      </c>
    </row>
    <row r="97" spans="23:45" x14ac:dyDescent="0.2">
      <c r="W97">
        <v>84</v>
      </c>
      <c r="X97" s="21">
        <f t="shared" si="18"/>
        <v>3920791.493252404</v>
      </c>
      <c r="Y97" s="21">
        <f t="shared" si="19"/>
        <v>32673.262443770032</v>
      </c>
      <c r="Z97" s="21">
        <f t="shared" si="20"/>
        <v>12191.527727635195</v>
      </c>
      <c r="AA97" s="21">
        <f t="shared" si="27"/>
        <v>44864.790171405228</v>
      </c>
      <c r="AB97" s="13">
        <v>0</v>
      </c>
      <c r="AC97" s="14">
        <f t="shared" si="15"/>
        <v>3908599.9655247689</v>
      </c>
      <c r="AE97">
        <v>84</v>
      </c>
      <c r="AF97" s="21">
        <f t="shared" si="21"/>
        <v>3299382.4142160905</v>
      </c>
      <c r="AG97" s="21">
        <f t="shared" si="22"/>
        <v>27494.853451800755</v>
      </c>
      <c r="AH97" s="21">
        <f t="shared" si="23"/>
        <v>10259.283681933328</v>
      </c>
      <c r="AI97" s="21">
        <f t="shared" si="28"/>
        <v>37754.137133734082</v>
      </c>
      <c r="AJ97" s="13">
        <v>0</v>
      </c>
      <c r="AK97" s="14">
        <f t="shared" si="16"/>
        <v>3289123.1305341572</v>
      </c>
      <c r="AM97">
        <v>84</v>
      </c>
      <c r="AN97" s="21">
        <f t="shared" si="24"/>
        <v>2677973.3351797778</v>
      </c>
      <c r="AO97" s="21">
        <f t="shared" si="25"/>
        <v>22316.44445983148</v>
      </c>
      <c r="AP97" s="21">
        <f t="shared" si="26"/>
        <v>8327.039636231475</v>
      </c>
      <c r="AQ97" s="21">
        <f t="shared" si="29"/>
        <v>30643.484096062955</v>
      </c>
      <c r="AR97" s="13">
        <v>0</v>
      </c>
      <c r="AS97" s="14">
        <f t="shared" si="17"/>
        <v>2669646.2955435463</v>
      </c>
    </row>
    <row r="98" spans="23:45" x14ac:dyDescent="0.2">
      <c r="W98">
        <v>85</v>
      </c>
      <c r="X98" s="21">
        <f t="shared" si="18"/>
        <v>3908599.9655247689</v>
      </c>
      <c r="Y98" s="21">
        <f t="shared" si="19"/>
        <v>32571.666379373073</v>
      </c>
      <c r="Z98" s="21">
        <f t="shared" si="20"/>
        <v>12293.123792032147</v>
      </c>
      <c r="AA98" s="21">
        <f t="shared" si="27"/>
        <v>44864.79017140522</v>
      </c>
      <c r="AB98" s="13">
        <v>0</v>
      </c>
      <c r="AC98" s="14">
        <f t="shared" si="15"/>
        <v>3896306.8417327367</v>
      </c>
      <c r="AE98">
        <v>85</v>
      </c>
      <c r="AF98" s="21">
        <f t="shared" si="21"/>
        <v>3289123.1305341572</v>
      </c>
      <c r="AG98" s="21">
        <f t="shared" si="22"/>
        <v>27409.359421117977</v>
      </c>
      <c r="AH98" s="21">
        <f t="shared" si="23"/>
        <v>10344.777712616105</v>
      </c>
      <c r="AI98" s="21">
        <f t="shared" si="28"/>
        <v>37754.137133734082</v>
      </c>
      <c r="AJ98" s="13">
        <v>0</v>
      </c>
      <c r="AK98" s="14">
        <f t="shared" si="16"/>
        <v>3278778.352821541</v>
      </c>
      <c r="AM98">
        <v>85</v>
      </c>
      <c r="AN98" s="21">
        <f t="shared" si="24"/>
        <v>2669646.2955435463</v>
      </c>
      <c r="AO98" s="21">
        <f t="shared" si="25"/>
        <v>22247.052462862885</v>
      </c>
      <c r="AP98" s="21">
        <f t="shared" si="26"/>
        <v>8396.4316332000672</v>
      </c>
      <c r="AQ98" s="21">
        <f t="shared" si="29"/>
        <v>30643.484096062952</v>
      </c>
      <c r="AR98" s="13">
        <v>0</v>
      </c>
      <c r="AS98" s="14">
        <f t="shared" si="17"/>
        <v>2661249.8639103463</v>
      </c>
    </row>
    <row r="99" spans="23:45" x14ac:dyDescent="0.2">
      <c r="W99">
        <v>86</v>
      </c>
      <c r="X99" s="21">
        <f t="shared" si="18"/>
        <v>3896306.8417327367</v>
      </c>
      <c r="Y99" s="21">
        <f t="shared" si="19"/>
        <v>32469.223681106138</v>
      </c>
      <c r="Z99" s="21">
        <f t="shared" si="20"/>
        <v>12395.56649029909</v>
      </c>
      <c r="AA99" s="21">
        <f t="shared" si="27"/>
        <v>44864.790171405228</v>
      </c>
      <c r="AB99" s="13">
        <v>0</v>
      </c>
      <c r="AC99" s="14">
        <f t="shared" si="15"/>
        <v>3883911.2752424376</v>
      </c>
      <c r="AE99">
        <v>86</v>
      </c>
      <c r="AF99" s="21">
        <f t="shared" si="21"/>
        <v>3278778.352821541</v>
      </c>
      <c r="AG99" s="21">
        <f t="shared" si="22"/>
        <v>27323.152940179509</v>
      </c>
      <c r="AH99" s="21">
        <f t="shared" si="23"/>
        <v>10430.984193554581</v>
      </c>
      <c r="AI99" s="21">
        <f t="shared" si="28"/>
        <v>37754.13713373409</v>
      </c>
      <c r="AJ99" s="13">
        <v>0</v>
      </c>
      <c r="AK99" s="14">
        <f t="shared" si="16"/>
        <v>3268347.3686279864</v>
      </c>
      <c r="AM99">
        <v>86</v>
      </c>
      <c r="AN99" s="21">
        <f t="shared" si="24"/>
        <v>2661249.8639103463</v>
      </c>
      <c r="AO99" s="21">
        <f t="shared" si="25"/>
        <v>22177.082199252887</v>
      </c>
      <c r="AP99" s="21">
        <f t="shared" si="26"/>
        <v>8466.4018968100681</v>
      </c>
      <c r="AQ99" s="21">
        <f t="shared" si="29"/>
        <v>30643.484096062955</v>
      </c>
      <c r="AR99" s="13">
        <v>0</v>
      </c>
      <c r="AS99" s="14">
        <f t="shared" si="17"/>
        <v>2652783.4620135361</v>
      </c>
    </row>
    <row r="100" spans="23:45" x14ac:dyDescent="0.2">
      <c r="W100">
        <v>87</v>
      </c>
      <c r="X100" s="21">
        <f t="shared" si="18"/>
        <v>3883911.2752424376</v>
      </c>
      <c r="Y100" s="21">
        <f t="shared" si="19"/>
        <v>32365.927293686978</v>
      </c>
      <c r="Z100" s="21">
        <f t="shared" si="20"/>
        <v>12498.862877718249</v>
      </c>
      <c r="AA100" s="21">
        <f t="shared" si="27"/>
        <v>44864.790171405228</v>
      </c>
      <c r="AB100" s="13">
        <v>0</v>
      </c>
      <c r="AC100" s="14">
        <f t="shared" si="15"/>
        <v>3871412.4123647194</v>
      </c>
      <c r="AE100">
        <v>87</v>
      </c>
      <c r="AF100" s="21">
        <f t="shared" si="21"/>
        <v>3268347.3686279864</v>
      </c>
      <c r="AG100" s="21">
        <f t="shared" si="22"/>
        <v>27236.228071899885</v>
      </c>
      <c r="AH100" s="21">
        <f t="shared" si="23"/>
        <v>10517.909061834198</v>
      </c>
      <c r="AI100" s="21">
        <f t="shared" si="28"/>
        <v>37754.137133734082</v>
      </c>
      <c r="AJ100" s="13">
        <v>0</v>
      </c>
      <c r="AK100" s="14">
        <f t="shared" si="16"/>
        <v>3257829.4595661522</v>
      </c>
      <c r="AM100">
        <v>87</v>
      </c>
      <c r="AN100" s="21">
        <f t="shared" si="24"/>
        <v>2652783.4620135361</v>
      </c>
      <c r="AO100" s="21">
        <f t="shared" si="25"/>
        <v>22106.528850112802</v>
      </c>
      <c r="AP100" s="21">
        <f t="shared" si="26"/>
        <v>8536.9552459501538</v>
      </c>
      <c r="AQ100" s="21">
        <f t="shared" si="29"/>
        <v>30643.484096062955</v>
      </c>
      <c r="AR100" s="13">
        <v>0</v>
      </c>
      <c r="AS100" s="14">
        <f t="shared" si="17"/>
        <v>2644246.5067675859</v>
      </c>
    </row>
    <row r="101" spans="23:45" x14ac:dyDescent="0.2">
      <c r="W101">
        <v>88</v>
      </c>
      <c r="X101" s="21">
        <f t="shared" si="18"/>
        <v>3871412.4123647194</v>
      </c>
      <c r="Y101" s="21">
        <f t="shared" si="19"/>
        <v>32261.770103039329</v>
      </c>
      <c r="Z101" s="21">
        <f t="shared" si="20"/>
        <v>12603.020068365891</v>
      </c>
      <c r="AA101" s="21">
        <f t="shared" si="27"/>
        <v>44864.79017140522</v>
      </c>
      <c r="AB101" s="13">
        <v>0</v>
      </c>
      <c r="AC101" s="14">
        <f t="shared" si="15"/>
        <v>3858809.3922963534</v>
      </c>
      <c r="AE101">
        <v>88</v>
      </c>
      <c r="AF101" s="21">
        <f t="shared" si="21"/>
        <v>3257829.4595661522</v>
      </c>
      <c r="AG101" s="21">
        <f t="shared" si="22"/>
        <v>27148.578829717935</v>
      </c>
      <c r="AH101" s="21">
        <f t="shared" si="23"/>
        <v>10605.55830401614</v>
      </c>
      <c r="AI101" s="21">
        <f t="shared" si="28"/>
        <v>37754.137133734075</v>
      </c>
      <c r="AJ101" s="13">
        <v>0</v>
      </c>
      <c r="AK101" s="14">
        <f t="shared" si="16"/>
        <v>3247223.9012621362</v>
      </c>
      <c r="AM101">
        <v>88</v>
      </c>
      <c r="AN101" s="21">
        <f t="shared" si="24"/>
        <v>2644246.5067675859</v>
      </c>
      <c r="AO101" s="21">
        <f t="shared" si="25"/>
        <v>22035.387556396548</v>
      </c>
      <c r="AP101" s="21">
        <f t="shared" si="26"/>
        <v>8608.0965396663996</v>
      </c>
      <c r="AQ101" s="21">
        <f t="shared" si="29"/>
        <v>30643.484096062948</v>
      </c>
      <c r="AR101" s="13">
        <v>0</v>
      </c>
      <c r="AS101" s="14">
        <f t="shared" si="17"/>
        <v>2635638.4102279195</v>
      </c>
    </row>
    <row r="102" spans="23:45" x14ac:dyDescent="0.2">
      <c r="W102">
        <v>89</v>
      </c>
      <c r="X102" s="21">
        <f t="shared" si="18"/>
        <v>3858809.3922963534</v>
      </c>
      <c r="Y102" s="21">
        <f t="shared" si="19"/>
        <v>32156.744935802944</v>
      </c>
      <c r="Z102" s="21">
        <f t="shared" si="20"/>
        <v>12708.045235602269</v>
      </c>
      <c r="AA102" s="21">
        <f t="shared" si="27"/>
        <v>44864.790171405213</v>
      </c>
      <c r="AB102" s="13">
        <v>0</v>
      </c>
      <c r="AC102" s="14">
        <f t="shared" si="15"/>
        <v>3846101.3470607512</v>
      </c>
      <c r="AE102">
        <v>89</v>
      </c>
      <c r="AF102" s="21">
        <f t="shared" si="21"/>
        <v>3247223.9012621362</v>
      </c>
      <c r="AG102" s="21">
        <f t="shared" si="22"/>
        <v>27060.199177184466</v>
      </c>
      <c r="AH102" s="21">
        <f t="shared" si="23"/>
        <v>10693.937956549617</v>
      </c>
      <c r="AI102" s="21">
        <f t="shared" si="28"/>
        <v>37754.137133734082</v>
      </c>
      <c r="AJ102" s="13">
        <v>0</v>
      </c>
      <c r="AK102" s="14">
        <f t="shared" si="16"/>
        <v>3236529.9633055865</v>
      </c>
      <c r="AM102">
        <v>89</v>
      </c>
      <c r="AN102" s="21">
        <f t="shared" si="24"/>
        <v>2635638.4102279195</v>
      </c>
      <c r="AO102" s="21">
        <f t="shared" si="25"/>
        <v>21963.653418565995</v>
      </c>
      <c r="AP102" s="21">
        <f t="shared" si="26"/>
        <v>8679.8306774969533</v>
      </c>
      <c r="AQ102" s="21">
        <f t="shared" si="29"/>
        <v>30643.484096062948</v>
      </c>
      <c r="AR102" s="13">
        <v>0</v>
      </c>
      <c r="AS102" s="14">
        <f t="shared" si="17"/>
        <v>2626958.5795504227</v>
      </c>
    </row>
    <row r="103" spans="23:45" x14ac:dyDescent="0.2">
      <c r="W103">
        <v>90</v>
      </c>
      <c r="X103" s="21">
        <f t="shared" si="18"/>
        <v>3846101.3470607512</v>
      </c>
      <c r="Y103" s="21">
        <f t="shared" si="19"/>
        <v>32050.844558839592</v>
      </c>
      <c r="Z103" s="21">
        <f t="shared" si="20"/>
        <v>12813.945612565636</v>
      </c>
      <c r="AA103" s="21">
        <f t="shared" si="27"/>
        <v>44864.790171405228</v>
      </c>
      <c r="AB103" s="13">
        <v>0</v>
      </c>
      <c r="AC103" s="14">
        <f t="shared" si="15"/>
        <v>3833287.4014481856</v>
      </c>
      <c r="AE103">
        <v>90</v>
      </c>
      <c r="AF103" s="21">
        <f t="shared" si="21"/>
        <v>3236529.9633055865</v>
      </c>
      <c r="AG103" s="21">
        <f t="shared" si="22"/>
        <v>26971.083027546552</v>
      </c>
      <c r="AH103" s="21">
        <f t="shared" si="23"/>
        <v>10783.05410618753</v>
      </c>
      <c r="AI103" s="21">
        <f t="shared" si="28"/>
        <v>37754.137133734082</v>
      </c>
      <c r="AJ103" s="13">
        <v>0</v>
      </c>
      <c r="AK103" s="14">
        <f t="shared" si="16"/>
        <v>3225746.9091993989</v>
      </c>
      <c r="AM103">
        <v>90</v>
      </c>
      <c r="AN103" s="21">
        <f t="shared" si="24"/>
        <v>2626958.5795504227</v>
      </c>
      <c r="AO103" s="21">
        <f t="shared" si="25"/>
        <v>21891.321496253524</v>
      </c>
      <c r="AP103" s="21">
        <f t="shared" si="26"/>
        <v>8752.1625998094314</v>
      </c>
      <c r="AQ103" s="21">
        <f t="shared" si="29"/>
        <v>30643.484096062955</v>
      </c>
      <c r="AR103" s="13">
        <v>0</v>
      </c>
      <c r="AS103" s="14">
        <f t="shared" si="17"/>
        <v>2618206.4169506133</v>
      </c>
    </row>
    <row r="104" spans="23:45" x14ac:dyDescent="0.2">
      <c r="W104">
        <v>91</v>
      </c>
      <c r="X104" s="21">
        <f t="shared" si="18"/>
        <v>3833287.4014481856</v>
      </c>
      <c r="Y104" s="21">
        <f t="shared" si="19"/>
        <v>31944.061678734881</v>
      </c>
      <c r="Z104" s="21">
        <f t="shared" si="20"/>
        <v>12920.72849267034</v>
      </c>
      <c r="AA104" s="21">
        <f t="shared" si="27"/>
        <v>44864.79017140522</v>
      </c>
      <c r="AB104" s="13">
        <v>0</v>
      </c>
      <c r="AC104" s="14">
        <f t="shared" si="15"/>
        <v>3820366.6729555153</v>
      </c>
      <c r="AE104">
        <v>91</v>
      </c>
      <c r="AF104" s="21">
        <f t="shared" si="21"/>
        <v>3225746.9091993989</v>
      </c>
      <c r="AG104" s="21">
        <f t="shared" si="22"/>
        <v>26881.224243328325</v>
      </c>
      <c r="AH104" s="21">
        <f t="shared" si="23"/>
        <v>10872.912890405758</v>
      </c>
      <c r="AI104" s="21">
        <f t="shared" si="28"/>
        <v>37754.137133734082</v>
      </c>
      <c r="AJ104" s="13">
        <v>0</v>
      </c>
      <c r="AK104" s="14">
        <f t="shared" si="16"/>
        <v>3214873.9963089931</v>
      </c>
      <c r="AM104">
        <v>91</v>
      </c>
      <c r="AN104" s="21">
        <f t="shared" si="24"/>
        <v>2618206.4169506133</v>
      </c>
      <c r="AO104" s="21">
        <f t="shared" si="25"/>
        <v>21818.386807921775</v>
      </c>
      <c r="AP104" s="21">
        <f t="shared" si="26"/>
        <v>8825.0972881411799</v>
      </c>
      <c r="AQ104" s="21">
        <f t="shared" si="29"/>
        <v>30643.484096062955</v>
      </c>
      <c r="AR104" s="13">
        <v>0</v>
      </c>
      <c r="AS104" s="14">
        <f t="shared" si="17"/>
        <v>2609381.3196624722</v>
      </c>
    </row>
    <row r="105" spans="23:45" x14ac:dyDescent="0.2">
      <c r="W105">
        <v>92</v>
      </c>
      <c r="X105" s="21">
        <f t="shared" si="18"/>
        <v>3820366.6729555153</v>
      </c>
      <c r="Y105" s="21">
        <f t="shared" si="19"/>
        <v>31836.388941295962</v>
      </c>
      <c r="Z105" s="21">
        <f t="shared" si="20"/>
        <v>13028.401230109259</v>
      </c>
      <c r="AA105" s="21">
        <f t="shared" si="27"/>
        <v>44864.79017140522</v>
      </c>
      <c r="AB105" s="13">
        <v>0</v>
      </c>
      <c r="AC105" s="14">
        <f t="shared" si="15"/>
        <v>3807338.2717254059</v>
      </c>
      <c r="AE105">
        <v>92</v>
      </c>
      <c r="AF105" s="21">
        <f t="shared" si="21"/>
        <v>3214873.9963089931</v>
      </c>
      <c r="AG105" s="21">
        <f t="shared" si="22"/>
        <v>26790.616635908274</v>
      </c>
      <c r="AH105" s="21">
        <f t="shared" si="23"/>
        <v>10963.520497825808</v>
      </c>
      <c r="AI105" s="21">
        <f t="shared" si="28"/>
        <v>37754.137133734082</v>
      </c>
      <c r="AJ105" s="13">
        <v>0</v>
      </c>
      <c r="AK105" s="14">
        <f t="shared" si="16"/>
        <v>3203910.4758111672</v>
      </c>
      <c r="AM105">
        <v>92</v>
      </c>
      <c r="AN105" s="21">
        <f t="shared" si="24"/>
        <v>2609381.3196624722</v>
      </c>
      <c r="AO105" s="21">
        <f t="shared" si="25"/>
        <v>21744.844330520602</v>
      </c>
      <c r="AP105" s="21">
        <f t="shared" si="26"/>
        <v>8898.6397655423534</v>
      </c>
      <c r="AQ105" s="21">
        <f t="shared" si="29"/>
        <v>30643.484096062955</v>
      </c>
      <c r="AR105" s="13">
        <v>0</v>
      </c>
      <c r="AS105" s="14">
        <f t="shared" si="17"/>
        <v>2600482.6798969298</v>
      </c>
    </row>
    <row r="106" spans="23:45" x14ac:dyDescent="0.2">
      <c r="W106">
        <v>93</v>
      </c>
      <c r="X106" s="21">
        <f t="shared" si="18"/>
        <v>3807338.2717254059</v>
      </c>
      <c r="Y106" s="21">
        <f t="shared" si="19"/>
        <v>31727.818931045051</v>
      </c>
      <c r="Z106" s="21">
        <f t="shared" si="20"/>
        <v>13136.97124036017</v>
      </c>
      <c r="AA106" s="21">
        <f t="shared" si="27"/>
        <v>44864.79017140522</v>
      </c>
      <c r="AB106" s="13">
        <v>0</v>
      </c>
      <c r="AC106" s="14">
        <f t="shared" si="15"/>
        <v>3794201.3004850456</v>
      </c>
      <c r="AE106">
        <v>93</v>
      </c>
      <c r="AF106" s="21">
        <f t="shared" si="21"/>
        <v>3203910.4758111672</v>
      </c>
      <c r="AG106" s="21">
        <f t="shared" si="22"/>
        <v>26699.253965093059</v>
      </c>
      <c r="AH106" s="21">
        <f t="shared" si="23"/>
        <v>11054.883168641023</v>
      </c>
      <c r="AI106" s="21">
        <f t="shared" si="28"/>
        <v>37754.137133734082</v>
      </c>
      <c r="AJ106" s="13">
        <v>0</v>
      </c>
      <c r="AK106" s="14">
        <f t="shared" si="16"/>
        <v>3192855.5926425261</v>
      </c>
      <c r="AM106">
        <v>93</v>
      </c>
      <c r="AN106" s="21">
        <f t="shared" si="24"/>
        <v>2600482.6798969298</v>
      </c>
      <c r="AO106" s="21">
        <f t="shared" si="25"/>
        <v>21670.688999141083</v>
      </c>
      <c r="AP106" s="21">
        <f t="shared" si="26"/>
        <v>8972.7950969218691</v>
      </c>
      <c r="AQ106" s="21">
        <f t="shared" si="29"/>
        <v>30643.484096062952</v>
      </c>
      <c r="AR106" s="13">
        <v>0</v>
      </c>
      <c r="AS106" s="14">
        <f t="shared" si="17"/>
        <v>2591509.884800008</v>
      </c>
    </row>
    <row r="107" spans="23:45" x14ac:dyDescent="0.2">
      <c r="W107">
        <v>94</v>
      </c>
      <c r="X107" s="21">
        <f t="shared" si="18"/>
        <v>3794201.3004850456</v>
      </c>
      <c r="Y107" s="21">
        <f t="shared" si="19"/>
        <v>31618.344170708715</v>
      </c>
      <c r="Z107" s="21">
        <f t="shared" si="20"/>
        <v>13246.446000696498</v>
      </c>
      <c r="AA107" s="21">
        <f t="shared" si="27"/>
        <v>44864.790171405213</v>
      </c>
      <c r="AB107" s="13">
        <v>0</v>
      </c>
      <c r="AC107" s="14">
        <f t="shared" si="15"/>
        <v>3780954.854484349</v>
      </c>
      <c r="AE107">
        <v>94</v>
      </c>
      <c r="AF107" s="21">
        <f t="shared" si="21"/>
        <v>3192855.5926425261</v>
      </c>
      <c r="AG107" s="21">
        <f t="shared" si="22"/>
        <v>26607.129938687718</v>
      </c>
      <c r="AH107" s="21">
        <f t="shared" si="23"/>
        <v>11147.007195046357</v>
      </c>
      <c r="AI107" s="21">
        <f t="shared" si="28"/>
        <v>37754.137133734075</v>
      </c>
      <c r="AJ107" s="13">
        <v>0</v>
      </c>
      <c r="AK107" s="14">
        <f t="shared" si="16"/>
        <v>3181708.58544748</v>
      </c>
      <c r="AM107">
        <v>94</v>
      </c>
      <c r="AN107" s="21">
        <f t="shared" si="24"/>
        <v>2591509.884800008</v>
      </c>
      <c r="AO107" s="21">
        <f t="shared" si="25"/>
        <v>21595.915706666732</v>
      </c>
      <c r="AP107" s="21">
        <f t="shared" si="26"/>
        <v>9047.5683893962196</v>
      </c>
      <c r="AQ107" s="21">
        <f t="shared" si="29"/>
        <v>30643.484096062952</v>
      </c>
      <c r="AR107" s="13">
        <v>0</v>
      </c>
      <c r="AS107" s="14">
        <f t="shared" si="17"/>
        <v>2582462.3164106118</v>
      </c>
    </row>
    <row r="108" spans="23:45" x14ac:dyDescent="0.2">
      <c r="W108">
        <v>95</v>
      </c>
      <c r="X108" s="21">
        <f t="shared" si="18"/>
        <v>3780954.854484349</v>
      </c>
      <c r="Y108" s="21">
        <f t="shared" si="19"/>
        <v>31507.957120702908</v>
      </c>
      <c r="Z108" s="21">
        <f t="shared" si="20"/>
        <v>13356.833050702306</v>
      </c>
      <c r="AA108" s="21">
        <f t="shared" si="27"/>
        <v>44864.790171405213</v>
      </c>
      <c r="AB108" s="13">
        <v>0</v>
      </c>
      <c r="AC108" s="14">
        <f t="shared" si="15"/>
        <v>3767598.0214336468</v>
      </c>
      <c r="AE108">
        <v>95</v>
      </c>
      <c r="AF108" s="21">
        <f t="shared" si="21"/>
        <v>3181708.58544748</v>
      </c>
      <c r="AG108" s="21">
        <f t="shared" si="22"/>
        <v>26514.238212062333</v>
      </c>
      <c r="AH108" s="21">
        <f t="shared" si="23"/>
        <v>11239.898921671749</v>
      </c>
      <c r="AI108" s="21">
        <f t="shared" si="28"/>
        <v>37754.137133734082</v>
      </c>
      <c r="AJ108" s="13">
        <v>0</v>
      </c>
      <c r="AK108" s="14">
        <f t="shared" si="16"/>
        <v>3170468.6865258082</v>
      </c>
      <c r="AM108">
        <v>95</v>
      </c>
      <c r="AN108" s="21">
        <f t="shared" si="24"/>
        <v>2582462.3164106118</v>
      </c>
      <c r="AO108" s="21">
        <f t="shared" si="25"/>
        <v>21520.519303421766</v>
      </c>
      <c r="AP108" s="21">
        <f t="shared" si="26"/>
        <v>9122.964792641189</v>
      </c>
      <c r="AQ108" s="21">
        <f t="shared" si="29"/>
        <v>30643.484096062955</v>
      </c>
      <c r="AR108" s="13">
        <v>0</v>
      </c>
      <c r="AS108" s="14">
        <f t="shared" si="17"/>
        <v>2573339.3516179705</v>
      </c>
    </row>
    <row r="109" spans="23:45" x14ac:dyDescent="0.2">
      <c r="W109">
        <v>96</v>
      </c>
      <c r="X109" s="21">
        <f t="shared" si="18"/>
        <v>3767598.0214336468</v>
      </c>
      <c r="Y109" s="21">
        <f t="shared" si="19"/>
        <v>31396.650178613723</v>
      </c>
      <c r="Z109" s="21">
        <f t="shared" si="20"/>
        <v>13468.13999279149</v>
      </c>
      <c r="AA109" s="21">
        <f t="shared" si="27"/>
        <v>44864.790171405213</v>
      </c>
      <c r="AB109" s="13">
        <v>0</v>
      </c>
      <c r="AC109" s="14">
        <f t="shared" si="15"/>
        <v>3754129.8814408551</v>
      </c>
      <c r="AE109">
        <v>96</v>
      </c>
      <c r="AF109" s="21">
        <f t="shared" si="21"/>
        <v>3170468.6865258082</v>
      </c>
      <c r="AG109" s="21">
        <f t="shared" si="22"/>
        <v>26420.572387715067</v>
      </c>
      <c r="AH109" s="21">
        <f t="shared" si="23"/>
        <v>11333.564746019008</v>
      </c>
      <c r="AI109" s="21">
        <f t="shared" si="28"/>
        <v>37754.137133734075</v>
      </c>
      <c r="AJ109" s="13">
        <v>0</v>
      </c>
      <c r="AK109" s="14">
        <f t="shared" si="16"/>
        <v>3159135.1217797892</v>
      </c>
      <c r="AM109">
        <v>96</v>
      </c>
      <c r="AN109" s="21">
        <f t="shared" si="24"/>
        <v>2573339.3516179705</v>
      </c>
      <c r="AO109" s="21">
        <f t="shared" si="25"/>
        <v>21444.494596816421</v>
      </c>
      <c r="AP109" s="21">
        <f t="shared" si="26"/>
        <v>9198.9894992465306</v>
      </c>
      <c r="AQ109" s="21">
        <f t="shared" si="29"/>
        <v>30643.484096062952</v>
      </c>
      <c r="AR109" s="13">
        <v>0</v>
      </c>
      <c r="AS109" s="14">
        <f t="shared" si="17"/>
        <v>2564140.3621187238</v>
      </c>
    </row>
    <row r="110" spans="23:45" x14ac:dyDescent="0.2">
      <c r="W110">
        <v>97</v>
      </c>
      <c r="X110" s="21">
        <f t="shared" si="18"/>
        <v>3754129.8814408551</v>
      </c>
      <c r="Y110" s="21">
        <f t="shared" si="19"/>
        <v>31284.415678673791</v>
      </c>
      <c r="Z110" s="21">
        <f t="shared" si="20"/>
        <v>13580.374492731422</v>
      </c>
      <c r="AA110" s="21">
        <f t="shared" si="27"/>
        <v>44864.790171405213</v>
      </c>
      <c r="AB110" s="13">
        <v>0</v>
      </c>
      <c r="AC110" s="14">
        <f t="shared" si="15"/>
        <v>3740549.5069481237</v>
      </c>
      <c r="AE110">
        <v>97</v>
      </c>
      <c r="AF110" s="21">
        <f t="shared" si="21"/>
        <v>3159135.1217797892</v>
      </c>
      <c r="AG110" s="21">
        <f t="shared" si="22"/>
        <v>26326.126014831578</v>
      </c>
      <c r="AH110" s="21">
        <f t="shared" si="23"/>
        <v>11428.011118902505</v>
      </c>
      <c r="AI110" s="21">
        <f t="shared" si="28"/>
        <v>37754.137133734082</v>
      </c>
      <c r="AJ110" s="13">
        <v>0</v>
      </c>
      <c r="AK110" s="14">
        <f t="shared" si="16"/>
        <v>3147707.1106608869</v>
      </c>
      <c r="AM110">
        <v>97</v>
      </c>
      <c r="AN110" s="21">
        <f t="shared" si="24"/>
        <v>2564140.3621187238</v>
      </c>
      <c r="AO110" s="21">
        <f t="shared" si="25"/>
        <v>21367.836350989364</v>
      </c>
      <c r="AP110" s="21">
        <f t="shared" si="26"/>
        <v>9275.6477450735874</v>
      </c>
      <c r="AQ110" s="21">
        <f t="shared" si="29"/>
        <v>30643.484096062952</v>
      </c>
      <c r="AR110" s="13">
        <v>0</v>
      </c>
      <c r="AS110" s="14">
        <f t="shared" si="17"/>
        <v>2554864.71437365</v>
      </c>
    </row>
    <row r="111" spans="23:45" x14ac:dyDescent="0.2">
      <c r="W111">
        <v>98</v>
      </c>
      <c r="X111" s="21">
        <f t="shared" si="18"/>
        <v>3740549.5069481237</v>
      </c>
      <c r="Y111" s="21">
        <f t="shared" si="19"/>
        <v>31171.245891234365</v>
      </c>
      <c r="Z111" s="21">
        <f t="shared" si="20"/>
        <v>13693.544280170849</v>
      </c>
      <c r="AA111" s="21">
        <f t="shared" si="27"/>
        <v>44864.790171405213</v>
      </c>
      <c r="AB111" s="13">
        <v>0</v>
      </c>
      <c r="AC111" s="14">
        <f t="shared" si="15"/>
        <v>3726855.9626679528</v>
      </c>
      <c r="AE111">
        <v>98</v>
      </c>
      <c r="AF111" s="21">
        <f t="shared" si="21"/>
        <v>3147707.1106608869</v>
      </c>
      <c r="AG111" s="21">
        <f t="shared" si="22"/>
        <v>26230.892588840725</v>
      </c>
      <c r="AH111" s="21">
        <f t="shared" si="23"/>
        <v>11523.24454489335</v>
      </c>
      <c r="AI111" s="21">
        <f t="shared" si="28"/>
        <v>37754.137133734075</v>
      </c>
      <c r="AJ111" s="13">
        <v>0</v>
      </c>
      <c r="AK111" s="14">
        <f t="shared" si="16"/>
        <v>3136183.8661159934</v>
      </c>
      <c r="AM111">
        <v>98</v>
      </c>
      <c r="AN111" s="21">
        <f t="shared" si="24"/>
        <v>2554864.71437365</v>
      </c>
      <c r="AO111" s="21">
        <f t="shared" si="25"/>
        <v>21290.539286447085</v>
      </c>
      <c r="AP111" s="21">
        <f t="shared" si="26"/>
        <v>9352.9448096158594</v>
      </c>
      <c r="AQ111" s="21">
        <f t="shared" si="29"/>
        <v>30643.484096062944</v>
      </c>
      <c r="AR111" s="13">
        <v>0</v>
      </c>
      <c r="AS111" s="14">
        <f t="shared" si="17"/>
        <v>2545511.769564034</v>
      </c>
    </row>
    <row r="112" spans="23:45" x14ac:dyDescent="0.2">
      <c r="W112">
        <v>99</v>
      </c>
      <c r="X112" s="21">
        <f t="shared" si="18"/>
        <v>3726855.9626679528</v>
      </c>
      <c r="Y112" s="21">
        <f t="shared" si="19"/>
        <v>31057.133022232938</v>
      </c>
      <c r="Z112" s="21">
        <f t="shared" si="20"/>
        <v>13807.657149172275</v>
      </c>
      <c r="AA112" s="21">
        <f t="shared" si="27"/>
        <v>44864.790171405213</v>
      </c>
      <c r="AB112" s="13">
        <v>0</v>
      </c>
      <c r="AC112" s="14">
        <f t="shared" si="15"/>
        <v>3713048.3055187804</v>
      </c>
      <c r="AE112">
        <v>99</v>
      </c>
      <c r="AF112" s="21">
        <f t="shared" si="21"/>
        <v>3136183.8661159934</v>
      </c>
      <c r="AG112" s="21">
        <f t="shared" si="22"/>
        <v>26134.86555096661</v>
      </c>
      <c r="AH112" s="21">
        <f t="shared" si="23"/>
        <v>11619.271582767473</v>
      </c>
      <c r="AI112" s="21">
        <f t="shared" si="28"/>
        <v>37754.137133734082</v>
      </c>
      <c r="AJ112" s="13">
        <v>0</v>
      </c>
      <c r="AK112" s="14">
        <f t="shared" si="16"/>
        <v>3124564.594533226</v>
      </c>
      <c r="AM112">
        <v>99</v>
      </c>
      <c r="AN112" s="21">
        <f t="shared" si="24"/>
        <v>2545511.769564034</v>
      </c>
      <c r="AO112" s="21">
        <f t="shared" si="25"/>
        <v>21212.598079700281</v>
      </c>
      <c r="AP112" s="21">
        <f t="shared" si="26"/>
        <v>9430.8860163626669</v>
      </c>
      <c r="AQ112" s="21">
        <f t="shared" si="29"/>
        <v>30643.484096062948</v>
      </c>
      <c r="AR112" s="13">
        <v>0</v>
      </c>
      <c r="AS112" s="14">
        <f t="shared" si="17"/>
        <v>2536080.8835476711</v>
      </c>
    </row>
    <row r="113" spans="23:45" x14ac:dyDescent="0.2">
      <c r="W113">
        <v>100</v>
      </c>
      <c r="X113" s="21">
        <f t="shared" si="18"/>
        <v>3713048.3055187804</v>
      </c>
      <c r="Y113" s="21">
        <f t="shared" si="19"/>
        <v>30942.069212656501</v>
      </c>
      <c r="Z113" s="21">
        <f t="shared" si="20"/>
        <v>13922.720958748712</v>
      </c>
      <c r="AA113" s="21">
        <f t="shared" si="27"/>
        <v>44864.790171405213</v>
      </c>
      <c r="AB113" s="13">
        <v>0</v>
      </c>
      <c r="AC113" s="14">
        <f t="shared" si="15"/>
        <v>3699125.5845600315</v>
      </c>
      <c r="AE113">
        <v>100</v>
      </c>
      <c r="AF113" s="21">
        <f t="shared" si="21"/>
        <v>3124564.594533226</v>
      </c>
      <c r="AG113" s="21">
        <f t="shared" si="22"/>
        <v>26038.038287776882</v>
      </c>
      <c r="AH113" s="21">
        <f t="shared" si="23"/>
        <v>11716.0988459572</v>
      </c>
      <c r="AI113" s="21">
        <f t="shared" si="28"/>
        <v>37754.137133734082</v>
      </c>
      <c r="AJ113" s="13">
        <v>0</v>
      </c>
      <c r="AK113" s="14">
        <f t="shared" si="16"/>
        <v>3112848.4956872687</v>
      </c>
      <c r="AM113">
        <v>100</v>
      </c>
      <c r="AN113" s="21">
        <f t="shared" si="24"/>
        <v>2536080.8835476711</v>
      </c>
      <c r="AO113" s="21">
        <f t="shared" si="25"/>
        <v>21134.00736289726</v>
      </c>
      <c r="AP113" s="21">
        <f t="shared" si="26"/>
        <v>9509.476733165684</v>
      </c>
      <c r="AQ113" s="21">
        <f t="shared" si="29"/>
        <v>30643.484096062944</v>
      </c>
      <c r="AR113" s="13">
        <v>0</v>
      </c>
      <c r="AS113" s="14">
        <f t="shared" si="17"/>
        <v>2526571.4068145053</v>
      </c>
    </row>
    <row r="114" spans="23:45" x14ac:dyDescent="0.2">
      <c r="W114">
        <v>101</v>
      </c>
      <c r="X114" s="21">
        <f t="shared" si="18"/>
        <v>3699125.5845600315</v>
      </c>
      <c r="Y114" s="21">
        <f t="shared" si="19"/>
        <v>30826.046538000261</v>
      </c>
      <c r="Z114" s="21">
        <f t="shared" si="20"/>
        <v>14038.743633404945</v>
      </c>
      <c r="AA114" s="21">
        <f t="shared" si="27"/>
        <v>44864.790171405206</v>
      </c>
      <c r="AB114" s="13">
        <v>0</v>
      </c>
      <c r="AC114" s="14">
        <f t="shared" si="15"/>
        <v>3685086.8409266267</v>
      </c>
      <c r="AE114">
        <v>101</v>
      </c>
      <c r="AF114" s="21">
        <f t="shared" si="21"/>
        <v>3112848.4956872687</v>
      </c>
      <c r="AG114" s="21">
        <f t="shared" si="22"/>
        <v>25940.404130727238</v>
      </c>
      <c r="AH114" s="21">
        <f t="shared" si="23"/>
        <v>11813.733003006837</v>
      </c>
      <c r="AI114" s="21">
        <f t="shared" si="28"/>
        <v>37754.137133734075</v>
      </c>
      <c r="AJ114" s="13">
        <v>0</v>
      </c>
      <c r="AK114" s="14">
        <f t="shared" si="16"/>
        <v>3101034.7626842619</v>
      </c>
      <c r="AM114">
        <v>101</v>
      </c>
      <c r="AN114" s="21">
        <f t="shared" si="24"/>
        <v>2526571.4068145053</v>
      </c>
      <c r="AO114" s="21">
        <f t="shared" si="25"/>
        <v>21054.761723454212</v>
      </c>
      <c r="AP114" s="21">
        <f t="shared" si="26"/>
        <v>9588.7223726087286</v>
      </c>
      <c r="AQ114" s="21">
        <f t="shared" si="29"/>
        <v>30643.484096062941</v>
      </c>
      <c r="AR114" s="13">
        <v>0</v>
      </c>
      <c r="AS114" s="14">
        <f t="shared" si="17"/>
        <v>2516982.6844418966</v>
      </c>
    </row>
    <row r="115" spans="23:45" x14ac:dyDescent="0.2">
      <c r="W115">
        <v>102</v>
      </c>
      <c r="X115" s="21">
        <f t="shared" si="18"/>
        <v>3685086.8409266267</v>
      </c>
      <c r="Y115" s="21">
        <f t="shared" si="19"/>
        <v>30709.057007721887</v>
      </c>
      <c r="Z115" s="21">
        <f t="shared" si="20"/>
        <v>14155.733163683326</v>
      </c>
      <c r="AA115" s="21">
        <f t="shared" si="27"/>
        <v>44864.790171405213</v>
      </c>
      <c r="AB115" s="13">
        <v>0</v>
      </c>
      <c r="AC115" s="14">
        <f t="shared" si="15"/>
        <v>3670931.1077629435</v>
      </c>
      <c r="AE115">
        <v>102</v>
      </c>
      <c r="AF115" s="21">
        <f t="shared" si="21"/>
        <v>3101034.7626842619</v>
      </c>
      <c r="AG115" s="21">
        <f t="shared" si="22"/>
        <v>25841.956355702183</v>
      </c>
      <c r="AH115" s="21">
        <f t="shared" si="23"/>
        <v>11912.1807780319</v>
      </c>
      <c r="AI115" s="21">
        <f t="shared" si="28"/>
        <v>37754.137133734082</v>
      </c>
      <c r="AJ115" s="13">
        <v>0</v>
      </c>
      <c r="AK115" s="14">
        <f t="shared" si="16"/>
        <v>3089122.5819062302</v>
      </c>
      <c r="AM115">
        <v>102</v>
      </c>
      <c r="AN115" s="21">
        <f t="shared" si="24"/>
        <v>2516982.6844418966</v>
      </c>
      <c r="AO115" s="21">
        <f t="shared" si="25"/>
        <v>20974.855703682471</v>
      </c>
      <c r="AP115" s="21">
        <f t="shared" si="26"/>
        <v>9668.6283923804731</v>
      </c>
      <c r="AQ115" s="21">
        <f t="shared" si="29"/>
        <v>30643.484096062944</v>
      </c>
      <c r="AR115" s="13">
        <v>0</v>
      </c>
      <c r="AS115" s="14">
        <f t="shared" si="17"/>
        <v>2507314.056049516</v>
      </c>
    </row>
    <row r="116" spans="23:45" x14ac:dyDescent="0.2">
      <c r="W116">
        <v>103</v>
      </c>
      <c r="X116" s="21">
        <f t="shared" si="18"/>
        <v>3670931.1077629435</v>
      </c>
      <c r="Y116" s="21">
        <f t="shared" si="19"/>
        <v>30591.092564691196</v>
      </c>
      <c r="Z116" s="21">
        <f t="shared" si="20"/>
        <v>14273.697606714024</v>
      </c>
      <c r="AA116" s="21">
        <f t="shared" si="27"/>
        <v>44864.79017140522</v>
      </c>
      <c r="AB116" s="13">
        <v>0</v>
      </c>
      <c r="AC116" s="14">
        <f t="shared" si="15"/>
        <v>3656657.4101562295</v>
      </c>
      <c r="AE116">
        <v>103</v>
      </c>
      <c r="AF116" s="21">
        <f t="shared" si="21"/>
        <v>3089122.5819062302</v>
      </c>
      <c r="AG116" s="21">
        <f t="shared" si="22"/>
        <v>25742.688182551919</v>
      </c>
      <c r="AH116" s="21">
        <f t="shared" si="23"/>
        <v>12011.44895118217</v>
      </c>
      <c r="AI116" s="21">
        <f t="shared" si="28"/>
        <v>37754.13713373409</v>
      </c>
      <c r="AJ116" s="13">
        <v>0</v>
      </c>
      <c r="AK116" s="14">
        <f t="shared" si="16"/>
        <v>3077111.1329550482</v>
      </c>
      <c r="AM116">
        <v>103</v>
      </c>
      <c r="AN116" s="21">
        <f t="shared" si="24"/>
        <v>2507314.056049516</v>
      </c>
      <c r="AO116" s="21">
        <f t="shared" si="25"/>
        <v>20894.283800412632</v>
      </c>
      <c r="AP116" s="21">
        <f t="shared" si="26"/>
        <v>9749.2002956503129</v>
      </c>
      <c r="AQ116" s="21">
        <f t="shared" si="29"/>
        <v>30643.484096062944</v>
      </c>
      <c r="AR116" s="13">
        <v>0</v>
      </c>
      <c r="AS116" s="14">
        <f t="shared" si="17"/>
        <v>2497564.8557538656</v>
      </c>
    </row>
    <row r="117" spans="23:45" x14ac:dyDescent="0.2">
      <c r="W117">
        <v>104</v>
      </c>
      <c r="X117" s="21">
        <f t="shared" si="18"/>
        <v>3656657.4101562295</v>
      </c>
      <c r="Y117" s="21">
        <f t="shared" si="19"/>
        <v>30472.145084635245</v>
      </c>
      <c r="Z117" s="21">
        <f t="shared" si="20"/>
        <v>14392.645086769968</v>
      </c>
      <c r="AA117" s="21">
        <f t="shared" si="27"/>
        <v>44864.790171405213</v>
      </c>
      <c r="AB117" s="13">
        <v>0</v>
      </c>
      <c r="AC117" s="14">
        <f t="shared" si="15"/>
        <v>3642264.7650694596</v>
      </c>
      <c r="AE117">
        <v>104</v>
      </c>
      <c r="AF117" s="21">
        <f t="shared" si="21"/>
        <v>3077111.1329550482</v>
      </c>
      <c r="AG117" s="21">
        <f t="shared" si="22"/>
        <v>25642.592774625402</v>
      </c>
      <c r="AH117" s="21">
        <f t="shared" si="23"/>
        <v>12111.544359108688</v>
      </c>
      <c r="AI117" s="21">
        <f t="shared" si="28"/>
        <v>37754.13713373409</v>
      </c>
      <c r="AJ117" s="13">
        <v>0</v>
      </c>
      <c r="AK117" s="14">
        <f t="shared" si="16"/>
        <v>3064999.5885959393</v>
      </c>
      <c r="AM117">
        <v>104</v>
      </c>
      <c r="AN117" s="21">
        <f t="shared" si="24"/>
        <v>2497564.8557538656</v>
      </c>
      <c r="AO117" s="21">
        <f t="shared" si="25"/>
        <v>20813.040464615548</v>
      </c>
      <c r="AP117" s="21">
        <f t="shared" si="26"/>
        <v>9830.4436314473933</v>
      </c>
      <c r="AQ117" s="21">
        <f t="shared" si="29"/>
        <v>30643.484096062941</v>
      </c>
      <c r="AR117" s="13">
        <v>0</v>
      </c>
      <c r="AS117" s="14">
        <f t="shared" si="17"/>
        <v>2487734.4121224182</v>
      </c>
    </row>
    <row r="118" spans="23:45" x14ac:dyDescent="0.2">
      <c r="W118">
        <v>105</v>
      </c>
      <c r="X118" s="21">
        <f t="shared" si="18"/>
        <v>3642264.7650694596</v>
      </c>
      <c r="Y118" s="21">
        <f t="shared" si="19"/>
        <v>30352.206375578829</v>
      </c>
      <c r="Z118" s="21">
        <f t="shared" si="20"/>
        <v>14512.583795826391</v>
      </c>
      <c r="AA118" s="21">
        <f t="shared" si="27"/>
        <v>44864.79017140522</v>
      </c>
      <c r="AB118" s="13">
        <v>0</v>
      </c>
      <c r="AC118" s="14">
        <f t="shared" si="15"/>
        <v>3627752.1812736331</v>
      </c>
      <c r="AE118">
        <v>105</v>
      </c>
      <c r="AF118" s="21">
        <f t="shared" si="21"/>
        <v>3064999.5885959393</v>
      </c>
      <c r="AG118" s="21">
        <f t="shared" si="22"/>
        <v>25541.663238299494</v>
      </c>
      <c r="AH118" s="21">
        <f t="shared" si="23"/>
        <v>12212.473895434596</v>
      </c>
      <c r="AI118" s="21">
        <f t="shared" si="28"/>
        <v>37754.13713373409</v>
      </c>
      <c r="AJ118" s="13">
        <v>0</v>
      </c>
      <c r="AK118" s="14">
        <f t="shared" si="16"/>
        <v>3052787.1147005046</v>
      </c>
      <c r="AM118">
        <v>105</v>
      </c>
      <c r="AN118" s="21">
        <f t="shared" si="24"/>
        <v>2487734.4121224182</v>
      </c>
      <c r="AO118" s="21">
        <f t="shared" si="25"/>
        <v>20731.120101020151</v>
      </c>
      <c r="AP118" s="21">
        <f t="shared" si="26"/>
        <v>9912.3639950427932</v>
      </c>
      <c r="AQ118" s="21">
        <f t="shared" si="29"/>
        <v>30643.484096062944</v>
      </c>
      <c r="AR118" s="13">
        <v>0</v>
      </c>
      <c r="AS118" s="14">
        <f t="shared" si="17"/>
        <v>2477822.0481273755</v>
      </c>
    </row>
    <row r="119" spans="23:45" x14ac:dyDescent="0.2">
      <c r="W119">
        <v>106</v>
      </c>
      <c r="X119" s="21">
        <f t="shared" si="18"/>
        <v>3627752.1812736331</v>
      </c>
      <c r="Y119" s="21">
        <f t="shared" si="19"/>
        <v>30231.268177280275</v>
      </c>
      <c r="Z119" s="21">
        <f t="shared" si="20"/>
        <v>14633.521994124938</v>
      </c>
      <c r="AA119" s="21">
        <f t="shared" si="27"/>
        <v>44864.790171405213</v>
      </c>
      <c r="AB119" s="13">
        <v>0</v>
      </c>
      <c r="AC119" s="14">
        <f t="shared" si="15"/>
        <v>3613118.6592795081</v>
      </c>
      <c r="AE119">
        <v>106</v>
      </c>
      <c r="AF119" s="21">
        <f t="shared" si="21"/>
        <v>3052787.1147005046</v>
      </c>
      <c r="AG119" s="21">
        <f t="shared" si="22"/>
        <v>25439.892622504205</v>
      </c>
      <c r="AH119" s="21">
        <f t="shared" si="23"/>
        <v>12314.244511229877</v>
      </c>
      <c r="AI119" s="21">
        <f t="shared" si="28"/>
        <v>37754.137133734082</v>
      </c>
      <c r="AJ119" s="13">
        <v>0</v>
      </c>
      <c r="AK119" s="14">
        <f t="shared" si="16"/>
        <v>3040472.8701892747</v>
      </c>
      <c r="AM119">
        <v>106</v>
      </c>
      <c r="AN119" s="21">
        <f t="shared" si="24"/>
        <v>2477822.0481273755</v>
      </c>
      <c r="AO119" s="21">
        <f t="shared" si="25"/>
        <v>20648.517067728128</v>
      </c>
      <c r="AP119" s="21">
        <f t="shared" si="26"/>
        <v>9994.9670283348169</v>
      </c>
      <c r="AQ119" s="21">
        <f t="shared" si="29"/>
        <v>30643.484096062944</v>
      </c>
      <c r="AR119" s="13">
        <v>0</v>
      </c>
      <c r="AS119" s="14">
        <f t="shared" si="17"/>
        <v>2467827.0810990408</v>
      </c>
    </row>
    <row r="120" spans="23:45" x14ac:dyDescent="0.2">
      <c r="W120">
        <v>107</v>
      </c>
      <c r="X120" s="21">
        <f t="shared" si="18"/>
        <v>3613118.6592795081</v>
      </c>
      <c r="Y120" s="21">
        <f t="shared" si="19"/>
        <v>30109.322160662567</v>
      </c>
      <c r="Z120" s="21">
        <f t="shared" si="20"/>
        <v>14755.468010742654</v>
      </c>
      <c r="AA120" s="21">
        <f t="shared" si="27"/>
        <v>44864.79017140522</v>
      </c>
      <c r="AB120" s="13">
        <v>0</v>
      </c>
      <c r="AC120" s="14">
        <f t="shared" si="15"/>
        <v>3598363.1912687654</v>
      </c>
      <c r="AE120">
        <v>107</v>
      </c>
      <c r="AF120" s="21">
        <f t="shared" si="21"/>
        <v>3040472.8701892747</v>
      </c>
      <c r="AG120" s="21">
        <f t="shared" si="22"/>
        <v>25337.273918243955</v>
      </c>
      <c r="AH120" s="21">
        <f t="shared" si="23"/>
        <v>12416.863215490128</v>
      </c>
      <c r="AI120" s="21">
        <f t="shared" si="28"/>
        <v>37754.137133734082</v>
      </c>
      <c r="AJ120" s="13">
        <v>0</v>
      </c>
      <c r="AK120" s="14">
        <f t="shared" si="16"/>
        <v>3028056.0069737844</v>
      </c>
      <c r="AM120">
        <v>107</v>
      </c>
      <c r="AN120" s="21">
        <f t="shared" si="24"/>
        <v>2467827.0810990408</v>
      </c>
      <c r="AO120" s="21">
        <f t="shared" si="25"/>
        <v>20565.225675825339</v>
      </c>
      <c r="AP120" s="21">
        <f t="shared" si="26"/>
        <v>10078.258420237609</v>
      </c>
      <c r="AQ120" s="21">
        <f t="shared" si="29"/>
        <v>30643.484096062948</v>
      </c>
      <c r="AR120" s="13">
        <v>0</v>
      </c>
      <c r="AS120" s="14">
        <f t="shared" si="17"/>
        <v>2457748.822678803</v>
      </c>
    </row>
    <row r="121" spans="23:45" x14ac:dyDescent="0.2">
      <c r="W121">
        <v>108</v>
      </c>
      <c r="X121" s="21">
        <f t="shared" si="18"/>
        <v>3598363.1912687654</v>
      </c>
      <c r="Y121" s="21">
        <f t="shared" si="19"/>
        <v>29986.359927239711</v>
      </c>
      <c r="Z121" s="21">
        <f t="shared" si="20"/>
        <v>14878.430244165502</v>
      </c>
      <c r="AA121" s="21">
        <f t="shared" si="27"/>
        <v>44864.790171405213</v>
      </c>
      <c r="AB121" s="13">
        <v>0</v>
      </c>
      <c r="AC121" s="14">
        <f t="shared" si="15"/>
        <v>3583484.7610245999</v>
      </c>
      <c r="AE121">
        <v>108</v>
      </c>
      <c r="AF121" s="21">
        <f t="shared" si="21"/>
        <v>3028056.0069737844</v>
      </c>
      <c r="AG121" s="21">
        <f t="shared" si="22"/>
        <v>25233.80005811487</v>
      </c>
      <c r="AH121" s="21">
        <f t="shared" si="23"/>
        <v>12520.337075619213</v>
      </c>
      <c r="AI121" s="21">
        <f t="shared" si="28"/>
        <v>37754.137133734082</v>
      </c>
      <c r="AJ121" s="13">
        <v>0</v>
      </c>
      <c r="AK121" s="14">
        <f t="shared" si="16"/>
        <v>3015535.6698981654</v>
      </c>
      <c r="AM121">
        <v>108</v>
      </c>
      <c r="AN121" s="21">
        <f t="shared" si="24"/>
        <v>2457748.822678803</v>
      </c>
      <c r="AO121" s="21">
        <f t="shared" si="25"/>
        <v>20481.240188990025</v>
      </c>
      <c r="AP121" s="21">
        <f t="shared" si="26"/>
        <v>10162.24390707292</v>
      </c>
      <c r="AQ121" s="21">
        <f t="shared" si="29"/>
        <v>30643.484096062944</v>
      </c>
      <c r="AR121" s="13">
        <v>0</v>
      </c>
      <c r="AS121" s="14">
        <f t="shared" si="17"/>
        <v>2447586.57877173</v>
      </c>
    </row>
    <row r="122" spans="23:45" x14ac:dyDescent="0.2">
      <c r="W122">
        <v>109</v>
      </c>
      <c r="X122" s="21">
        <f t="shared" si="18"/>
        <v>3583484.7610245999</v>
      </c>
      <c r="Y122" s="21">
        <f t="shared" si="19"/>
        <v>29862.373008538332</v>
      </c>
      <c r="Z122" s="21">
        <f t="shared" si="20"/>
        <v>15002.417162866881</v>
      </c>
      <c r="AA122" s="21">
        <f t="shared" si="27"/>
        <v>44864.790171405213</v>
      </c>
      <c r="AB122" s="13">
        <v>0</v>
      </c>
      <c r="AC122" s="14">
        <f t="shared" si="15"/>
        <v>3568482.3438617331</v>
      </c>
      <c r="AE122">
        <v>109</v>
      </c>
      <c r="AF122" s="21">
        <f t="shared" si="21"/>
        <v>3015535.6698981654</v>
      </c>
      <c r="AG122" s="21">
        <f t="shared" si="22"/>
        <v>25129.463915818043</v>
      </c>
      <c r="AH122" s="21">
        <f t="shared" si="23"/>
        <v>12624.673217916039</v>
      </c>
      <c r="AI122" s="21">
        <f t="shared" si="28"/>
        <v>37754.137133734082</v>
      </c>
      <c r="AJ122" s="13">
        <v>0</v>
      </c>
      <c r="AK122" s="14">
        <f t="shared" si="16"/>
        <v>3002910.9966802495</v>
      </c>
      <c r="AM122">
        <v>109</v>
      </c>
      <c r="AN122" s="21">
        <f t="shared" si="24"/>
        <v>2447586.57877173</v>
      </c>
      <c r="AO122" s="21">
        <f t="shared" si="25"/>
        <v>20396.554823097751</v>
      </c>
      <c r="AP122" s="21">
        <f t="shared" si="26"/>
        <v>10246.92927296519</v>
      </c>
      <c r="AQ122" s="21">
        <f t="shared" si="29"/>
        <v>30643.484096062941</v>
      </c>
      <c r="AR122" s="13">
        <v>0</v>
      </c>
      <c r="AS122" s="14">
        <f t="shared" si="17"/>
        <v>2437339.6494987649</v>
      </c>
    </row>
    <row r="123" spans="23:45" x14ac:dyDescent="0.2">
      <c r="W123">
        <v>110</v>
      </c>
      <c r="X123" s="21">
        <f t="shared" si="18"/>
        <v>3568482.3438617331</v>
      </c>
      <c r="Y123" s="21">
        <f t="shared" si="19"/>
        <v>29737.352865514444</v>
      </c>
      <c r="Z123" s="21">
        <f t="shared" si="20"/>
        <v>15127.437305890769</v>
      </c>
      <c r="AA123" s="21">
        <f t="shared" si="27"/>
        <v>44864.790171405213</v>
      </c>
      <c r="AB123" s="13">
        <v>0</v>
      </c>
      <c r="AC123" s="14">
        <f t="shared" si="15"/>
        <v>3553354.9065558421</v>
      </c>
      <c r="AE123">
        <v>110</v>
      </c>
      <c r="AF123" s="21">
        <f t="shared" si="21"/>
        <v>3002910.9966802495</v>
      </c>
      <c r="AG123" s="21">
        <f t="shared" si="22"/>
        <v>25024.258305668744</v>
      </c>
      <c r="AH123" s="21">
        <f t="shared" si="23"/>
        <v>12729.878828065339</v>
      </c>
      <c r="AI123" s="21">
        <f t="shared" si="28"/>
        <v>37754.137133734082</v>
      </c>
      <c r="AJ123" s="13">
        <v>0</v>
      </c>
      <c r="AK123" s="14">
        <f t="shared" si="16"/>
        <v>2990181.117852184</v>
      </c>
      <c r="AM123">
        <v>110</v>
      </c>
      <c r="AN123" s="21">
        <f t="shared" si="24"/>
        <v>2437339.6494987649</v>
      </c>
      <c r="AO123" s="21">
        <f t="shared" si="25"/>
        <v>20311.16374582304</v>
      </c>
      <c r="AP123" s="21">
        <f t="shared" si="26"/>
        <v>10332.320350239901</v>
      </c>
      <c r="AQ123" s="21">
        <f t="shared" si="29"/>
        <v>30643.484096062941</v>
      </c>
      <c r="AR123" s="13">
        <v>0</v>
      </c>
      <c r="AS123" s="14">
        <f t="shared" si="17"/>
        <v>2427007.3291485249</v>
      </c>
    </row>
    <row r="124" spans="23:45" x14ac:dyDescent="0.2">
      <c r="W124">
        <v>111</v>
      </c>
      <c r="X124" s="21">
        <f t="shared" si="18"/>
        <v>3553354.9065558421</v>
      </c>
      <c r="Y124" s="21">
        <f t="shared" si="19"/>
        <v>29611.290887965351</v>
      </c>
      <c r="Z124" s="21">
        <f t="shared" si="20"/>
        <v>15253.499283439862</v>
      </c>
      <c r="AA124" s="21">
        <f t="shared" si="27"/>
        <v>44864.790171405213</v>
      </c>
      <c r="AB124" s="13">
        <v>0</v>
      </c>
      <c r="AC124" s="14">
        <f t="shared" si="15"/>
        <v>3538101.4072724022</v>
      </c>
      <c r="AE124">
        <v>111</v>
      </c>
      <c r="AF124" s="21">
        <f t="shared" si="21"/>
        <v>2990181.117852184</v>
      </c>
      <c r="AG124" s="21">
        <f t="shared" si="22"/>
        <v>24918.175982101533</v>
      </c>
      <c r="AH124" s="21">
        <f t="shared" si="23"/>
        <v>12835.961151632549</v>
      </c>
      <c r="AI124" s="21">
        <f t="shared" si="28"/>
        <v>37754.137133734082</v>
      </c>
      <c r="AJ124" s="13">
        <v>0</v>
      </c>
      <c r="AK124" s="14">
        <f t="shared" si="16"/>
        <v>2977345.1567005515</v>
      </c>
      <c r="AM124">
        <v>111</v>
      </c>
      <c r="AN124" s="21">
        <f t="shared" si="24"/>
        <v>2427007.3291485249</v>
      </c>
      <c r="AO124" s="21">
        <f t="shared" si="25"/>
        <v>20225.061076237707</v>
      </c>
      <c r="AP124" s="21">
        <f t="shared" si="26"/>
        <v>10418.423019825233</v>
      </c>
      <c r="AQ124" s="21">
        <f t="shared" si="29"/>
        <v>30643.484096062941</v>
      </c>
      <c r="AR124" s="13">
        <v>0</v>
      </c>
      <c r="AS124" s="14">
        <f t="shared" si="17"/>
        <v>2416588.9061286999</v>
      </c>
    </row>
    <row r="125" spans="23:45" x14ac:dyDescent="0.2">
      <c r="W125">
        <v>112</v>
      </c>
      <c r="X125" s="21">
        <f t="shared" si="18"/>
        <v>3538101.4072724022</v>
      </c>
      <c r="Y125" s="21">
        <f t="shared" si="19"/>
        <v>29484.178393936683</v>
      </c>
      <c r="Z125" s="21">
        <f t="shared" si="20"/>
        <v>15380.611777468523</v>
      </c>
      <c r="AA125" s="21">
        <f t="shared" si="27"/>
        <v>44864.790171405206</v>
      </c>
      <c r="AB125" s="13">
        <v>0</v>
      </c>
      <c r="AC125" s="14">
        <f t="shared" si="15"/>
        <v>3522720.7954949336</v>
      </c>
      <c r="AE125">
        <v>112</v>
      </c>
      <c r="AF125" s="21">
        <f t="shared" si="21"/>
        <v>2977345.1567005515</v>
      </c>
      <c r="AG125" s="21">
        <f t="shared" si="22"/>
        <v>24811.209639171262</v>
      </c>
      <c r="AH125" s="21">
        <f t="shared" si="23"/>
        <v>12942.92749456282</v>
      </c>
      <c r="AI125" s="21">
        <f t="shared" si="28"/>
        <v>37754.137133734082</v>
      </c>
      <c r="AJ125" s="13">
        <v>0</v>
      </c>
      <c r="AK125" s="14">
        <f t="shared" si="16"/>
        <v>2964402.2292059888</v>
      </c>
      <c r="AM125">
        <v>112</v>
      </c>
      <c r="AN125" s="21">
        <f t="shared" si="24"/>
        <v>2416588.9061286999</v>
      </c>
      <c r="AO125" s="21">
        <f t="shared" si="25"/>
        <v>20138.240884405834</v>
      </c>
      <c r="AP125" s="21">
        <f t="shared" si="26"/>
        <v>10505.243211657107</v>
      </c>
      <c r="AQ125" s="21">
        <f t="shared" si="29"/>
        <v>30643.484096062941</v>
      </c>
      <c r="AR125" s="13">
        <v>0</v>
      </c>
      <c r="AS125" s="14">
        <f t="shared" si="17"/>
        <v>2406083.6629170426</v>
      </c>
    </row>
    <row r="126" spans="23:45" x14ac:dyDescent="0.2">
      <c r="W126">
        <v>113</v>
      </c>
      <c r="X126" s="21">
        <f t="shared" si="18"/>
        <v>3522720.7954949336</v>
      </c>
      <c r="Y126" s="21">
        <f t="shared" si="19"/>
        <v>29356.006629124447</v>
      </c>
      <c r="Z126" s="21">
        <f t="shared" si="20"/>
        <v>15508.783542280758</v>
      </c>
      <c r="AA126" s="21">
        <f t="shared" si="27"/>
        <v>44864.790171405206</v>
      </c>
      <c r="AB126" s="13">
        <v>0</v>
      </c>
      <c r="AC126" s="14">
        <f t="shared" si="15"/>
        <v>3507212.0119526531</v>
      </c>
      <c r="AE126">
        <v>113</v>
      </c>
      <c r="AF126" s="21">
        <f t="shared" si="21"/>
        <v>2964402.2292059888</v>
      </c>
      <c r="AG126" s="21">
        <f t="shared" si="22"/>
        <v>24703.351910049907</v>
      </c>
      <c r="AH126" s="21">
        <f t="shared" si="23"/>
        <v>13050.785223684175</v>
      </c>
      <c r="AI126" s="21">
        <f t="shared" si="28"/>
        <v>37754.137133734082</v>
      </c>
      <c r="AJ126" s="13">
        <v>0</v>
      </c>
      <c r="AK126" s="14">
        <f t="shared" si="16"/>
        <v>2951351.4439823045</v>
      </c>
      <c r="AM126">
        <v>113</v>
      </c>
      <c r="AN126" s="21">
        <f t="shared" si="24"/>
        <v>2406083.6629170426</v>
      </c>
      <c r="AO126" s="21">
        <f t="shared" si="25"/>
        <v>20050.697190975356</v>
      </c>
      <c r="AP126" s="21">
        <f t="shared" si="26"/>
        <v>10592.786905087585</v>
      </c>
      <c r="AQ126" s="21">
        <f t="shared" si="29"/>
        <v>30643.484096062941</v>
      </c>
      <c r="AR126" s="13">
        <v>0</v>
      </c>
      <c r="AS126" s="14">
        <f t="shared" si="17"/>
        <v>2395490.8760119551</v>
      </c>
    </row>
    <row r="127" spans="23:45" x14ac:dyDescent="0.2">
      <c r="W127">
        <v>114</v>
      </c>
      <c r="X127" s="21">
        <f t="shared" si="18"/>
        <v>3507212.0119526531</v>
      </c>
      <c r="Y127" s="21">
        <f t="shared" si="19"/>
        <v>29226.766766272107</v>
      </c>
      <c r="Z127" s="21">
        <f t="shared" si="20"/>
        <v>15638.023405133114</v>
      </c>
      <c r="AA127" s="21">
        <f t="shared" si="27"/>
        <v>44864.79017140522</v>
      </c>
      <c r="AB127" s="13">
        <v>0</v>
      </c>
      <c r="AC127" s="14">
        <f t="shared" si="15"/>
        <v>3491573.9885475198</v>
      </c>
      <c r="AE127">
        <v>114</v>
      </c>
      <c r="AF127" s="21">
        <f t="shared" si="21"/>
        <v>2951351.4439823045</v>
      </c>
      <c r="AG127" s="21">
        <f t="shared" si="22"/>
        <v>24594.595366519203</v>
      </c>
      <c r="AH127" s="21">
        <f t="shared" si="23"/>
        <v>13159.54176721488</v>
      </c>
      <c r="AI127" s="21">
        <f t="shared" si="28"/>
        <v>37754.137133734082</v>
      </c>
      <c r="AJ127" s="13">
        <v>0</v>
      </c>
      <c r="AK127" s="14">
        <f t="shared" si="16"/>
        <v>2938191.9022150896</v>
      </c>
      <c r="AM127">
        <v>114</v>
      </c>
      <c r="AN127" s="21">
        <f t="shared" si="24"/>
        <v>2395490.8760119551</v>
      </c>
      <c r="AO127" s="21">
        <f t="shared" si="25"/>
        <v>19962.423966766291</v>
      </c>
      <c r="AP127" s="21">
        <f t="shared" si="26"/>
        <v>10681.060129296653</v>
      </c>
      <c r="AQ127" s="21">
        <f t="shared" si="29"/>
        <v>30643.484096062944</v>
      </c>
      <c r="AR127" s="13">
        <v>0</v>
      </c>
      <c r="AS127" s="14">
        <f t="shared" si="17"/>
        <v>2384809.8158826586</v>
      </c>
    </row>
    <row r="128" spans="23:45" x14ac:dyDescent="0.2">
      <c r="W128">
        <v>115</v>
      </c>
      <c r="X128" s="21">
        <f t="shared" si="18"/>
        <v>3491573.9885475198</v>
      </c>
      <c r="Y128" s="21">
        <f t="shared" si="19"/>
        <v>29096.449904562665</v>
      </c>
      <c r="Z128" s="21">
        <f t="shared" si="20"/>
        <v>15768.340266842548</v>
      </c>
      <c r="AA128" s="21">
        <f t="shared" si="27"/>
        <v>44864.790171405213</v>
      </c>
      <c r="AB128" s="13">
        <v>0</v>
      </c>
      <c r="AC128" s="14">
        <f t="shared" si="15"/>
        <v>3475805.6482806774</v>
      </c>
      <c r="AE128">
        <v>115</v>
      </c>
      <c r="AF128" s="21">
        <f t="shared" si="21"/>
        <v>2938191.9022150896</v>
      </c>
      <c r="AG128" s="21">
        <f t="shared" si="22"/>
        <v>24484.932518459082</v>
      </c>
      <c r="AH128" s="21">
        <f t="shared" si="23"/>
        <v>13269.204615275001</v>
      </c>
      <c r="AI128" s="21">
        <f t="shared" si="28"/>
        <v>37754.137133734082</v>
      </c>
      <c r="AJ128" s="13">
        <v>0</v>
      </c>
      <c r="AK128" s="14">
        <f t="shared" si="16"/>
        <v>2924922.6975998147</v>
      </c>
      <c r="AM128">
        <v>115</v>
      </c>
      <c r="AN128" s="21">
        <f t="shared" si="24"/>
        <v>2384809.8158826586</v>
      </c>
      <c r="AO128" s="21">
        <f t="shared" si="25"/>
        <v>19873.415132355487</v>
      </c>
      <c r="AP128" s="21">
        <f t="shared" si="26"/>
        <v>10770.068963707457</v>
      </c>
      <c r="AQ128" s="21">
        <f t="shared" si="29"/>
        <v>30643.484096062944</v>
      </c>
      <c r="AR128" s="13">
        <v>0</v>
      </c>
      <c r="AS128" s="14">
        <f t="shared" si="17"/>
        <v>2374039.7469189512</v>
      </c>
    </row>
    <row r="129" spans="23:45" x14ac:dyDescent="0.2">
      <c r="W129">
        <v>116</v>
      </c>
      <c r="X129" s="21">
        <f t="shared" si="18"/>
        <v>3475805.6482806774</v>
      </c>
      <c r="Y129" s="21">
        <f t="shared" si="19"/>
        <v>28965.047069005643</v>
      </c>
      <c r="Z129" s="21">
        <f t="shared" si="20"/>
        <v>15899.743102399578</v>
      </c>
      <c r="AA129" s="21">
        <f t="shared" si="27"/>
        <v>44864.79017140522</v>
      </c>
      <c r="AB129" s="13">
        <v>0</v>
      </c>
      <c r="AC129" s="14">
        <f t="shared" si="15"/>
        <v>3459905.9051782778</v>
      </c>
      <c r="AE129">
        <v>116</v>
      </c>
      <c r="AF129" s="21">
        <f t="shared" si="21"/>
        <v>2924922.6975998147</v>
      </c>
      <c r="AG129" s="21">
        <f t="shared" si="22"/>
        <v>24374.355813331789</v>
      </c>
      <c r="AH129" s="21">
        <f t="shared" si="23"/>
        <v>13379.7813204023</v>
      </c>
      <c r="AI129" s="21">
        <f t="shared" si="28"/>
        <v>37754.13713373409</v>
      </c>
      <c r="AJ129" s="13">
        <v>0</v>
      </c>
      <c r="AK129" s="14">
        <f t="shared" si="16"/>
        <v>2911542.9162794123</v>
      </c>
      <c r="AM129">
        <v>116</v>
      </c>
      <c r="AN129" s="21">
        <f t="shared" si="24"/>
        <v>2374039.7469189512</v>
      </c>
      <c r="AO129" s="21">
        <f t="shared" si="25"/>
        <v>19783.664557657925</v>
      </c>
      <c r="AP129" s="21">
        <f t="shared" si="26"/>
        <v>10859.819538405023</v>
      </c>
      <c r="AQ129" s="21">
        <f t="shared" si="29"/>
        <v>30643.484096062948</v>
      </c>
      <c r="AR129" s="13">
        <v>0</v>
      </c>
      <c r="AS129" s="14">
        <f t="shared" si="17"/>
        <v>2363179.927380546</v>
      </c>
    </row>
    <row r="130" spans="23:45" x14ac:dyDescent="0.2">
      <c r="W130">
        <v>117</v>
      </c>
      <c r="X130" s="21">
        <f t="shared" si="18"/>
        <v>3459905.9051782778</v>
      </c>
      <c r="Y130" s="21">
        <f t="shared" si="19"/>
        <v>28832.549209818982</v>
      </c>
      <c r="Z130" s="21">
        <f t="shared" si="20"/>
        <v>16032.240961586231</v>
      </c>
      <c r="AA130" s="21">
        <f t="shared" si="27"/>
        <v>44864.790171405213</v>
      </c>
      <c r="AB130" s="13">
        <v>0</v>
      </c>
      <c r="AC130" s="14">
        <f t="shared" si="15"/>
        <v>3443873.6642166916</v>
      </c>
      <c r="AE130">
        <v>117</v>
      </c>
      <c r="AF130" s="21">
        <f t="shared" si="21"/>
        <v>2911542.9162794123</v>
      </c>
      <c r="AG130" s="21">
        <f t="shared" si="22"/>
        <v>24262.85763566177</v>
      </c>
      <c r="AH130" s="21">
        <f t="shared" si="23"/>
        <v>13491.279498072312</v>
      </c>
      <c r="AI130" s="21">
        <f t="shared" si="28"/>
        <v>37754.137133734082</v>
      </c>
      <c r="AJ130" s="13">
        <v>0</v>
      </c>
      <c r="AK130" s="14">
        <f t="shared" si="16"/>
        <v>2898051.63678134</v>
      </c>
      <c r="AM130">
        <v>117</v>
      </c>
      <c r="AN130" s="21">
        <f t="shared" si="24"/>
        <v>2363179.927380546</v>
      </c>
      <c r="AO130" s="21">
        <f t="shared" si="25"/>
        <v>19693.166061504551</v>
      </c>
      <c r="AP130" s="21">
        <f t="shared" si="26"/>
        <v>10950.31803455839</v>
      </c>
      <c r="AQ130" s="21">
        <f t="shared" si="29"/>
        <v>30643.484096062941</v>
      </c>
      <c r="AR130" s="13">
        <v>0</v>
      </c>
      <c r="AS130" s="14">
        <f t="shared" si="17"/>
        <v>2352229.6093459874</v>
      </c>
    </row>
    <row r="131" spans="23:45" x14ac:dyDescent="0.2">
      <c r="W131">
        <v>118</v>
      </c>
      <c r="X131" s="21">
        <f t="shared" si="18"/>
        <v>3443873.6642166916</v>
      </c>
      <c r="Y131" s="21">
        <f t="shared" si="19"/>
        <v>28698.947201805764</v>
      </c>
      <c r="Z131" s="21">
        <f t="shared" si="20"/>
        <v>16165.842969599449</v>
      </c>
      <c r="AA131" s="21">
        <f t="shared" si="27"/>
        <v>44864.790171405213</v>
      </c>
      <c r="AB131" s="13">
        <v>0</v>
      </c>
      <c r="AC131" s="14">
        <f t="shared" si="15"/>
        <v>3427707.821247092</v>
      </c>
      <c r="AE131">
        <v>118</v>
      </c>
      <c r="AF131" s="21">
        <f t="shared" si="21"/>
        <v>2898051.63678134</v>
      </c>
      <c r="AG131" s="21">
        <f t="shared" si="22"/>
        <v>24150.430306511167</v>
      </c>
      <c r="AH131" s="21">
        <f t="shared" si="23"/>
        <v>13603.706827222915</v>
      </c>
      <c r="AI131" s="21">
        <f t="shared" si="28"/>
        <v>37754.137133734082</v>
      </c>
      <c r="AJ131" s="13">
        <v>0</v>
      </c>
      <c r="AK131" s="14">
        <f t="shared" si="16"/>
        <v>2884447.9299541172</v>
      </c>
      <c r="AM131">
        <v>118</v>
      </c>
      <c r="AN131" s="21">
        <f t="shared" si="24"/>
        <v>2352229.6093459874</v>
      </c>
      <c r="AO131" s="21">
        <f t="shared" si="25"/>
        <v>19601.913411216563</v>
      </c>
      <c r="AP131" s="21">
        <f t="shared" si="26"/>
        <v>11041.570684846374</v>
      </c>
      <c r="AQ131" s="21">
        <f t="shared" si="29"/>
        <v>30643.484096062937</v>
      </c>
      <c r="AR131" s="13">
        <v>0</v>
      </c>
      <c r="AS131" s="14">
        <f t="shared" si="17"/>
        <v>2341188.0386611409</v>
      </c>
    </row>
    <row r="132" spans="23:45" x14ac:dyDescent="0.2">
      <c r="W132">
        <v>119</v>
      </c>
      <c r="X132" s="21">
        <f t="shared" si="18"/>
        <v>3427707.821247092</v>
      </c>
      <c r="Y132" s="21">
        <f t="shared" si="19"/>
        <v>28564.231843725767</v>
      </c>
      <c r="Z132" s="21">
        <f t="shared" si="20"/>
        <v>16300.558327679439</v>
      </c>
      <c r="AA132" s="21">
        <f t="shared" si="27"/>
        <v>44864.790171405206</v>
      </c>
      <c r="AB132" s="13">
        <v>0</v>
      </c>
      <c r="AC132" s="14">
        <f t="shared" si="15"/>
        <v>3411407.2629194125</v>
      </c>
      <c r="AE132">
        <v>119</v>
      </c>
      <c r="AF132" s="21">
        <f t="shared" si="21"/>
        <v>2884447.9299541172</v>
      </c>
      <c r="AG132" s="21">
        <f t="shared" si="22"/>
        <v>24037.066082950976</v>
      </c>
      <c r="AH132" s="21">
        <f t="shared" si="23"/>
        <v>13717.071050783106</v>
      </c>
      <c r="AI132" s="21">
        <f t="shared" si="28"/>
        <v>37754.137133734082</v>
      </c>
      <c r="AJ132" s="13">
        <v>0</v>
      </c>
      <c r="AK132" s="14">
        <f t="shared" si="16"/>
        <v>2870730.858903334</v>
      </c>
      <c r="AM132">
        <v>119</v>
      </c>
      <c r="AN132" s="21">
        <f t="shared" si="24"/>
        <v>2341188.0386611409</v>
      </c>
      <c r="AO132" s="21">
        <f t="shared" si="25"/>
        <v>19509.900322176174</v>
      </c>
      <c r="AP132" s="21">
        <f t="shared" si="26"/>
        <v>11133.583773886763</v>
      </c>
      <c r="AQ132" s="21">
        <f t="shared" si="29"/>
        <v>30643.484096062937</v>
      </c>
      <c r="AR132" s="13">
        <v>0</v>
      </c>
      <c r="AS132" s="14">
        <f t="shared" si="17"/>
        <v>2330054.4548872542</v>
      </c>
    </row>
    <row r="133" spans="23:45" x14ac:dyDescent="0.2">
      <c r="W133">
        <v>120</v>
      </c>
      <c r="X133" s="21">
        <f t="shared" si="18"/>
        <v>3411407.2629194125</v>
      </c>
      <c r="Y133" s="21">
        <f t="shared" si="19"/>
        <v>28428.393857661769</v>
      </c>
      <c r="Z133" s="21">
        <f t="shared" si="20"/>
        <v>16436.396313743444</v>
      </c>
      <c r="AA133" s="21">
        <f t="shared" si="27"/>
        <v>44864.790171405213</v>
      </c>
      <c r="AB133" s="13">
        <v>0</v>
      </c>
      <c r="AC133" s="14">
        <f t="shared" si="15"/>
        <v>3394970.8666056688</v>
      </c>
      <c r="AE133">
        <v>120</v>
      </c>
      <c r="AF133" s="21">
        <f t="shared" si="21"/>
        <v>2870730.858903334</v>
      </c>
      <c r="AG133" s="21">
        <f t="shared" si="22"/>
        <v>23922.757157527783</v>
      </c>
      <c r="AH133" s="21">
        <f t="shared" si="23"/>
        <v>13831.379976206299</v>
      </c>
      <c r="AI133" s="21">
        <f t="shared" si="28"/>
        <v>37754.137133734082</v>
      </c>
      <c r="AJ133" s="13">
        <v>0</v>
      </c>
      <c r="AK133" s="14">
        <f t="shared" si="16"/>
        <v>2856899.4789271276</v>
      </c>
      <c r="AM133">
        <v>120</v>
      </c>
      <c r="AN133" s="21">
        <f t="shared" si="24"/>
        <v>2330054.4548872542</v>
      </c>
      <c r="AO133" s="21">
        <f t="shared" si="25"/>
        <v>19417.120457393783</v>
      </c>
      <c r="AP133" s="21">
        <f t="shared" si="26"/>
        <v>11226.363638669154</v>
      </c>
      <c r="AQ133" s="21">
        <f t="shared" si="29"/>
        <v>30643.484096062937</v>
      </c>
      <c r="AR133" s="13">
        <v>0</v>
      </c>
      <c r="AS133" s="14">
        <f t="shared" si="17"/>
        <v>2318828.0912485849</v>
      </c>
    </row>
    <row r="134" spans="23:45" x14ac:dyDescent="0.2">
      <c r="W134">
        <v>121</v>
      </c>
      <c r="X134" s="21">
        <f t="shared" si="18"/>
        <v>3394970.8666056688</v>
      </c>
      <c r="Y134" s="21">
        <f t="shared" si="19"/>
        <v>28291.423888380574</v>
      </c>
      <c r="Z134" s="21">
        <f t="shared" si="20"/>
        <v>16573.366283024632</v>
      </c>
      <c r="AA134" s="21">
        <f t="shared" si="27"/>
        <v>44864.790171405206</v>
      </c>
      <c r="AB134" s="13">
        <v>0</v>
      </c>
      <c r="AC134" s="14">
        <f t="shared" si="15"/>
        <v>3378397.5003226441</v>
      </c>
      <c r="AE134">
        <v>121</v>
      </c>
      <c r="AF134" s="21">
        <f t="shared" si="21"/>
        <v>2856899.4789271276</v>
      </c>
      <c r="AG134" s="21">
        <f t="shared" si="22"/>
        <v>23807.495657726064</v>
      </c>
      <c r="AH134" s="21">
        <f t="shared" si="23"/>
        <v>13946.641476008019</v>
      </c>
      <c r="AI134" s="21">
        <f t="shared" si="28"/>
        <v>37754.137133734082</v>
      </c>
      <c r="AJ134" s="13">
        <v>0</v>
      </c>
      <c r="AK134" s="14">
        <f t="shared" si="16"/>
        <v>2842952.8374511194</v>
      </c>
      <c r="AM134">
        <v>121</v>
      </c>
      <c r="AN134" s="21">
        <f t="shared" si="24"/>
        <v>2318828.0912485849</v>
      </c>
      <c r="AO134" s="21">
        <f t="shared" si="25"/>
        <v>19323.567427071539</v>
      </c>
      <c r="AP134" s="21">
        <f t="shared" si="26"/>
        <v>11319.916668991398</v>
      </c>
      <c r="AQ134" s="21">
        <f t="shared" si="29"/>
        <v>30643.484096062937</v>
      </c>
      <c r="AR134" s="13">
        <v>0</v>
      </c>
      <c r="AS134" s="14">
        <f t="shared" si="17"/>
        <v>2307508.1745795934</v>
      </c>
    </row>
    <row r="135" spans="23:45" x14ac:dyDescent="0.2">
      <c r="W135">
        <v>122</v>
      </c>
      <c r="X135" s="21">
        <f t="shared" si="18"/>
        <v>3378397.5003226441</v>
      </c>
      <c r="Y135" s="21">
        <f t="shared" si="19"/>
        <v>28153.312502688699</v>
      </c>
      <c r="Z135" s="21">
        <f t="shared" si="20"/>
        <v>16711.477668716514</v>
      </c>
      <c r="AA135" s="21">
        <f t="shared" si="27"/>
        <v>44864.790171405213</v>
      </c>
      <c r="AB135" s="13">
        <v>0</v>
      </c>
      <c r="AC135" s="14">
        <f t="shared" si="15"/>
        <v>3361686.0226539276</v>
      </c>
      <c r="AE135">
        <v>122</v>
      </c>
      <c r="AF135" s="21">
        <f t="shared" si="21"/>
        <v>2842952.8374511194</v>
      </c>
      <c r="AG135" s="21">
        <f t="shared" si="22"/>
        <v>23691.273645425994</v>
      </c>
      <c r="AH135" s="21">
        <f t="shared" si="23"/>
        <v>14062.863488308089</v>
      </c>
      <c r="AI135" s="21">
        <f t="shared" si="28"/>
        <v>37754.137133734082</v>
      </c>
      <c r="AJ135" s="13">
        <v>0</v>
      </c>
      <c r="AK135" s="14">
        <f t="shared" si="16"/>
        <v>2828889.9739628113</v>
      </c>
      <c r="AM135">
        <v>122</v>
      </c>
      <c r="AN135" s="21">
        <f t="shared" si="24"/>
        <v>2307508.1745795934</v>
      </c>
      <c r="AO135" s="21">
        <f t="shared" si="25"/>
        <v>19229.234788163278</v>
      </c>
      <c r="AP135" s="21">
        <f t="shared" si="26"/>
        <v>11414.249307899659</v>
      </c>
      <c r="AQ135" s="21">
        <f t="shared" si="29"/>
        <v>30643.484096062937</v>
      </c>
      <c r="AR135" s="13">
        <v>0</v>
      </c>
      <c r="AS135" s="14">
        <f t="shared" si="17"/>
        <v>2296093.9252716936</v>
      </c>
    </row>
    <row r="136" spans="23:45" x14ac:dyDescent="0.2">
      <c r="W136">
        <v>123</v>
      </c>
      <c r="X136" s="21">
        <f t="shared" si="18"/>
        <v>3361686.0226539276</v>
      </c>
      <c r="Y136" s="21">
        <f t="shared" si="19"/>
        <v>28014.05018878273</v>
      </c>
      <c r="Z136" s="21">
        <f t="shared" si="20"/>
        <v>16850.739982622476</v>
      </c>
      <c r="AA136" s="21">
        <f t="shared" si="27"/>
        <v>44864.790171405206</v>
      </c>
      <c r="AB136" s="13">
        <v>0</v>
      </c>
      <c r="AC136" s="14">
        <f t="shared" si="15"/>
        <v>3344835.2826713049</v>
      </c>
      <c r="AE136">
        <v>123</v>
      </c>
      <c r="AF136" s="21">
        <f t="shared" si="21"/>
        <v>2828889.9739628113</v>
      </c>
      <c r="AG136" s="21">
        <f t="shared" si="22"/>
        <v>23574.08311635676</v>
      </c>
      <c r="AH136" s="21">
        <f t="shared" si="23"/>
        <v>14180.054017377322</v>
      </c>
      <c r="AI136" s="21">
        <f t="shared" si="28"/>
        <v>37754.137133734082</v>
      </c>
      <c r="AJ136" s="13">
        <v>0</v>
      </c>
      <c r="AK136" s="14">
        <f t="shared" si="16"/>
        <v>2814709.9199454337</v>
      </c>
      <c r="AM136">
        <v>123</v>
      </c>
      <c r="AN136" s="21">
        <f t="shared" si="24"/>
        <v>2296093.9252716936</v>
      </c>
      <c r="AO136" s="21">
        <f t="shared" si="25"/>
        <v>19134.116043930779</v>
      </c>
      <c r="AP136" s="21">
        <f t="shared" si="26"/>
        <v>11509.368052132155</v>
      </c>
      <c r="AQ136" s="21">
        <f t="shared" si="29"/>
        <v>30643.484096062934</v>
      </c>
      <c r="AR136" s="13">
        <v>0</v>
      </c>
      <c r="AS136" s="14">
        <f t="shared" si="17"/>
        <v>2284584.5572195617</v>
      </c>
    </row>
    <row r="137" spans="23:45" x14ac:dyDescent="0.2">
      <c r="W137">
        <v>124</v>
      </c>
      <c r="X137" s="21">
        <f t="shared" si="18"/>
        <v>3344835.2826713049</v>
      </c>
      <c r="Y137" s="21">
        <f t="shared" si="19"/>
        <v>27873.627355594206</v>
      </c>
      <c r="Z137" s="21">
        <f t="shared" si="20"/>
        <v>16991.162815811</v>
      </c>
      <c r="AA137" s="21">
        <f t="shared" si="27"/>
        <v>44864.790171405206</v>
      </c>
      <c r="AB137" s="13">
        <v>0</v>
      </c>
      <c r="AC137" s="14">
        <f t="shared" si="15"/>
        <v>3327844.1198554938</v>
      </c>
      <c r="AE137">
        <v>124</v>
      </c>
      <c r="AF137" s="21">
        <f t="shared" si="21"/>
        <v>2814709.9199454337</v>
      </c>
      <c r="AG137" s="21">
        <f t="shared" si="22"/>
        <v>23455.915999545279</v>
      </c>
      <c r="AH137" s="21">
        <f t="shared" si="23"/>
        <v>14298.221134188796</v>
      </c>
      <c r="AI137" s="21">
        <f t="shared" si="28"/>
        <v>37754.137133734075</v>
      </c>
      <c r="AJ137" s="13">
        <v>0</v>
      </c>
      <c r="AK137" s="14">
        <f t="shared" si="16"/>
        <v>2800411.6988112452</v>
      </c>
      <c r="AM137">
        <v>124</v>
      </c>
      <c r="AN137" s="21">
        <f t="shared" si="24"/>
        <v>2284584.5572195617</v>
      </c>
      <c r="AO137" s="21">
        <f t="shared" si="25"/>
        <v>19038.204643496349</v>
      </c>
      <c r="AP137" s="21">
        <f t="shared" si="26"/>
        <v>11605.279452566589</v>
      </c>
      <c r="AQ137" s="21">
        <f t="shared" si="29"/>
        <v>30643.484096062937</v>
      </c>
      <c r="AR137" s="13">
        <v>0</v>
      </c>
      <c r="AS137" s="14">
        <f t="shared" si="17"/>
        <v>2272979.2777669951</v>
      </c>
    </row>
    <row r="138" spans="23:45" x14ac:dyDescent="0.2">
      <c r="W138">
        <v>125</v>
      </c>
      <c r="X138" s="21">
        <f t="shared" si="18"/>
        <v>3327844.1198554938</v>
      </c>
      <c r="Y138" s="21">
        <f t="shared" si="19"/>
        <v>27732.034332129115</v>
      </c>
      <c r="Z138" s="21">
        <f t="shared" si="20"/>
        <v>17132.755839276091</v>
      </c>
      <c r="AA138" s="21">
        <f t="shared" si="27"/>
        <v>44864.790171405206</v>
      </c>
      <c r="AB138" s="13">
        <v>0</v>
      </c>
      <c r="AC138" s="14">
        <f t="shared" si="15"/>
        <v>3310711.3640162176</v>
      </c>
      <c r="AE138">
        <v>125</v>
      </c>
      <c r="AF138" s="21">
        <f t="shared" si="21"/>
        <v>2800411.6988112452</v>
      </c>
      <c r="AG138" s="21">
        <f t="shared" si="22"/>
        <v>23336.764156760375</v>
      </c>
      <c r="AH138" s="21">
        <f t="shared" si="23"/>
        <v>14417.372976973707</v>
      </c>
      <c r="AI138" s="21">
        <f t="shared" si="28"/>
        <v>37754.137133734082</v>
      </c>
      <c r="AJ138" s="13">
        <v>0</v>
      </c>
      <c r="AK138" s="14">
        <f t="shared" si="16"/>
        <v>2785994.3258342715</v>
      </c>
      <c r="AM138">
        <v>125</v>
      </c>
      <c r="AN138" s="21">
        <f t="shared" si="24"/>
        <v>2272979.2777669951</v>
      </c>
      <c r="AO138" s="21">
        <f t="shared" si="25"/>
        <v>18941.493981391624</v>
      </c>
      <c r="AP138" s="21">
        <f t="shared" si="26"/>
        <v>11701.990114671316</v>
      </c>
      <c r="AQ138" s="21">
        <f t="shared" si="29"/>
        <v>30643.484096062941</v>
      </c>
      <c r="AR138" s="13">
        <v>0</v>
      </c>
      <c r="AS138" s="14">
        <f t="shared" si="17"/>
        <v>2261277.287652324</v>
      </c>
    </row>
    <row r="139" spans="23:45" x14ac:dyDescent="0.2">
      <c r="W139">
        <v>126</v>
      </c>
      <c r="X139" s="21">
        <f t="shared" si="18"/>
        <v>3310711.3640162176</v>
      </c>
      <c r="Y139" s="21">
        <f t="shared" si="19"/>
        <v>27589.261366801813</v>
      </c>
      <c r="Z139" s="21">
        <f t="shared" si="20"/>
        <v>17275.528804603393</v>
      </c>
      <c r="AA139" s="21">
        <f t="shared" si="27"/>
        <v>44864.790171405206</v>
      </c>
      <c r="AB139" s="13">
        <v>0</v>
      </c>
      <c r="AC139" s="14">
        <f t="shared" si="15"/>
        <v>3293435.8352116141</v>
      </c>
      <c r="AE139">
        <v>126</v>
      </c>
      <c r="AF139" s="21">
        <f t="shared" si="21"/>
        <v>2785994.3258342715</v>
      </c>
      <c r="AG139" s="21">
        <f t="shared" si="22"/>
        <v>23216.619381952263</v>
      </c>
      <c r="AH139" s="21">
        <f t="shared" si="23"/>
        <v>14537.517751781819</v>
      </c>
      <c r="AI139" s="21">
        <f t="shared" si="28"/>
        <v>37754.137133734082</v>
      </c>
      <c r="AJ139" s="13">
        <v>0</v>
      </c>
      <c r="AK139" s="14">
        <f t="shared" si="16"/>
        <v>2771456.8080824898</v>
      </c>
      <c r="AM139">
        <v>126</v>
      </c>
      <c r="AN139" s="21">
        <f t="shared" si="24"/>
        <v>2261277.287652324</v>
      </c>
      <c r="AO139" s="21">
        <f t="shared" si="25"/>
        <v>18843.977397102699</v>
      </c>
      <c r="AP139" s="21">
        <f t="shared" si="26"/>
        <v>11799.506698960242</v>
      </c>
      <c r="AQ139" s="21">
        <f t="shared" si="29"/>
        <v>30643.484096062941</v>
      </c>
      <c r="AR139" s="13">
        <v>0</v>
      </c>
      <c r="AS139" s="14">
        <f t="shared" si="17"/>
        <v>2249477.7809533635</v>
      </c>
    </row>
    <row r="140" spans="23:45" x14ac:dyDescent="0.2">
      <c r="W140">
        <v>127</v>
      </c>
      <c r="X140" s="21">
        <f t="shared" si="18"/>
        <v>3293435.8352116141</v>
      </c>
      <c r="Y140" s="21">
        <f t="shared" si="19"/>
        <v>27445.298626763451</v>
      </c>
      <c r="Z140" s="21">
        <f t="shared" si="20"/>
        <v>17419.491544641754</v>
      </c>
      <c r="AA140" s="21">
        <f t="shared" si="27"/>
        <v>44864.790171405206</v>
      </c>
      <c r="AB140" s="13">
        <v>0</v>
      </c>
      <c r="AC140" s="14">
        <f t="shared" si="15"/>
        <v>3276016.3436669726</v>
      </c>
      <c r="AE140">
        <v>127</v>
      </c>
      <c r="AF140" s="21">
        <f t="shared" si="21"/>
        <v>2771456.8080824898</v>
      </c>
      <c r="AG140" s="21">
        <f t="shared" si="22"/>
        <v>23095.473400687413</v>
      </c>
      <c r="AH140" s="21">
        <f t="shared" si="23"/>
        <v>14658.663733046669</v>
      </c>
      <c r="AI140" s="21">
        <f t="shared" si="28"/>
        <v>37754.137133734082</v>
      </c>
      <c r="AJ140" s="13">
        <v>0</v>
      </c>
      <c r="AK140" s="14">
        <f t="shared" si="16"/>
        <v>2756798.1443494433</v>
      </c>
      <c r="AM140">
        <v>127</v>
      </c>
      <c r="AN140" s="21">
        <f t="shared" si="24"/>
        <v>2249477.7809533635</v>
      </c>
      <c r="AO140" s="21">
        <f t="shared" si="25"/>
        <v>18745.648174611364</v>
      </c>
      <c r="AP140" s="21">
        <f t="shared" si="26"/>
        <v>11897.835921451577</v>
      </c>
      <c r="AQ140" s="21">
        <f t="shared" si="29"/>
        <v>30643.484096062941</v>
      </c>
      <c r="AR140" s="13">
        <v>0</v>
      </c>
      <c r="AS140" s="14">
        <f t="shared" si="17"/>
        <v>2237579.9450319121</v>
      </c>
    </row>
    <row r="141" spans="23:45" x14ac:dyDescent="0.2">
      <c r="W141">
        <v>128</v>
      </c>
      <c r="X141" s="21">
        <f t="shared" si="18"/>
        <v>3276016.3436669726</v>
      </c>
      <c r="Y141" s="21">
        <f t="shared" si="19"/>
        <v>27300.136197224772</v>
      </c>
      <c r="Z141" s="21">
        <f t="shared" si="20"/>
        <v>17564.653974180419</v>
      </c>
      <c r="AA141" s="21">
        <f t="shared" si="27"/>
        <v>44864.790171405191</v>
      </c>
      <c r="AB141" s="13">
        <v>0</v>
      </c>
      <c r="AC141" s="14">
        <f t="shared" si="15"/>
        <v>3258451.689692792</v>
      </c>
      <c r="AE141">
        <v>128</v>
      </c>
      <c r="AF141" s="21">
        <f t="shared" si="21"/>
        <v>2756798.1443494433</v>
      </c>
      <c r="AG141" s="21">
        <f t="shared" si="22"/>
        <v>22973.317869578692</v>
      </c>
      <c r="AH141" s="21">
        <f t="shared" si="23"/>
        <v>14780.819264155383</v>
      </c>
      <c r="AI141" s="21">
        <f t="shared" si="28"/>
        <v>37754.137133734075</v>
      </c>
      <c r="AJ141" s="13">
        <v>0</v>
      </c>
      <c r="AK141" s="14">
        <f t="shared" si="16"/>
        <v>2742017.3250852879</v>
      </c>
      <c r="AM141">
        <v>128</v>
      </c>
      <c r="AN141" s="21">
        <f t="shared" si="24"/>
        <v>2237579.9450319121</v>
      </c>
      <c r="AO141" s="21">
        <f t="shared" si="25"/>
        <v>18646.499541932601</v>
      </c>
      <c r="AP141" s="21">
        <f t="shared" si="26"/>
        <v>11996.984554130326</v>
      </c>
      <c r="AQ141" s="21">
        <f t="shared" si="29"/>
        <v>30643.484096062926</v>
      </c>
      <c r="AR141" s="13">
        <v>0</v>
      </c>
      <c r="AS141" s="14">
        <f t="shared" si="17"/>
        <v>2225582.9604777819</v>
      </c>
    </row>
    <row r="142" spans="23:45" x14ac:dyDescent="0.2">
      <c r="W142">
        <v>129</v>
      </c>
      <c r="X142" s="21">
        <f t="shared" si="18"/>
        <v>3258451.689692792</v>
      </c>
      <c r="Y142" s="21">
        <f t="shared" si="19"/>
        <v>27153.764080773268</v>
      </c>
      <c r="Z142" s="21">
        <f t="shared" si="20"/>
        <v>17711.026090631938</v>
      </c>
      <c r="AA142" s="21">
        <f t="shared" si="27"/>
        <v>44864.790171405206</v>
      </c>
      <c r="AB142" s="13">
        <v>0</v>
      </c>
      <c r="AC142" s="14">
        <f t="shared" ref="AC142:AC205" si="30">X142-Z142-AB142</f>
        <v>3240740.6636021603</v>
      </c>
      <c r="AE142">
        <v>129</v>
      </c>
      <c r="AF142" s="21">
        <f t="shared" si="21"/>
        <v>2742017.3250852879</v>
      </c>
      <c r="AG142" s="21">
        <f t="shared" si="22"/>
        <v>22850.144375710734</v>
      </c>
      <c r="AH142" s="21">
        <f t="shared" si="23"/>
        <v>14903.992758023349</v>
      </c>
      <c r="AI142" s="21">
        <f t="shared" si="28"/>
        <v>37754.137133734082</v>
      </c>
      <c r="AJ142" s="13">
        <v>0</v>
      </c>
      <c r="AK142" s="14">
        <f t="shared" ref="AK142:AK205" si="31">AF142-AH142-AJ142</f>
        <v>2727113.3323272644</v>
      </c>
      <c r="AM142">
        <v>129</v>
      </c>
      <c r="AN142" s="21">
        <f t="shared" si="24"/>
        <v>2225582.9604777819</v>
      </c>
      <c r="AO142" s="21">
        <f t="shared" si="25"/>
        <v>18546.524670648181</v>
      </c>
      <c r="AP142" s="21">
        <f t="shared" si="26"/>
        <v>12096.95942541476</v>
      </c>
      <c r="AQ142" s="21">
        <f t="shared" si="29"/>
        <v>30643.484096062941</v>
      </c>
      <c r="AR142" s="13">
        <v>0</v>
      </c>
      <c r="AS142" s="14">
        <f t="shared" ref="AS142:AS205" si="32">AN142-AP142-AR142</f>
        <v>2213486.001052367</v>
      </c>
    </row>
    <row r="143" spans="23:45" x14ac:dyDescent="0.2">
      <c r="W143">
        <v>130</v>
      </c>
      <c r="X143" s="21">
        <f t="shared" ref="X143:X206" si="33">AC142</f>
        <v>3240740.6636021603</v>
      </c>
      <c r="Y143" s="21">
        <f t="shared" ref="Y143:Y206" si="34">$AA$9*X143</f>
        <v>27006.172196684667</v>
      </c>
      <c r="Z143" s="21">
        <f t="shared" ref="Z143:Z206" si="35">AA143-Y143</f>
        <v>17858.617974720539</v>
      </c>
      <c r="AA143" s="21">
        <f t="shared" si="27"/>
        <v>44864.790171405206</v>
      </c>
      <c r="AB143" s="13">
        <v>0</v>
      </c>
      <c r="AC143" s="14">
        <f t="shared" si="30"/>
        <v>3222882.0456274399</v>
      </c>
      <c r="AE143">
        <v>130</v>
      </c>
      <c r="AF143" s="21">
        <f t="shared" ref="AF143:AF206" si="36">AK142</f>
        <v>2727113.3323272644</v>
      </c>
      <c r="AG143" s="21">
        <f t="shared" ref="AG143:AG206" si="37">$AI$9*AF143</f>
        <v>22725.944436060538</v>
      </c>
      <c r="AH143" s="21">
        <f t="shared" ref="AH143:AH206" si="38">AI143-AG143</f>
        <v>15028.192697673545</v>
      </c>
      <c r="AI143" s="21">
        <f t="shared" si="28"/>
        <v>37754.137133734082</v>
      </c>
      <c r="AJ143" s="13">
        <v>0</v>
      </c>
      <c r="AK143" s="14">
        <f t="shared" si="31"/>
        <v>2712085.1396295908</v>
      </c>
      <c r="AM143">
        <v>130</v>
      </c>
      <c r="AN143" s="21">
        <f t="shared" ref="AN143:AN206" si="39">AS142</f>
        <v>2213486.001052367</v>
      </c>
      <c r="AO143" s="21">
        <f t="shared" ref="AO143:AO206" si="40">$AI$9*AN143</f>
        <v>18445.716675436393</v>
      </c>
      <c r="AP143" s="21">
        <f t="shared" ref="AP143:AP206" si="41">AQ143-AO143</f>
        <v>12197.767420626547</v>
      </c>
      <c r="AQ143" s="21">
        <f t="shared" si="29"/>
        <v>30643.484096062941</v>
      </c>
      <c r="AR143" s="13">
        <v>0</v>
      </c>
      <c r="AS143" s="14">
        <f t="shared" si="32"/>
        <v>2201288.2336317403</v>
      </c>
    </row>
    <row r="144" spans="23:45" x14ac:dyDescent="0.2">
      <c r="W144">
        <v>131</v>
      </c>
      <c r="X144" s="21">
        <f t="shared" si="33"/>
        <v>3222882.0456274399</v>
      </c>
      <c r="Y144" s="21">
        <f t="shared" si="34"/>
        <v>26857.350380228665</v>
      </c>
      <c r="Z144" s="21">
        <f t="shared" si="35"/>
        <v>18007.439791176541</v>
      </c>
      <c r="AA144" s="21">
        <f t="shared" ref="AA144:AA207" si="42">-PMT($AA$9,$AA$11-W143,X144,0,0)</f>
        <v>44864.790171405206</v>
      </c>
      <c r="AB144" s="13">
        <v>0</v>
      </c>
      <c r="AC144" s="14">
        <f t="shared" si="30"/>
        <v>3204874.6058362634</v>
      </c>
      <c r="AE144">
        <v>131</v>
      </c>
      <c r="AF144" s="21">
        <f t="shared" si="36"/>
        <v>2712085.1396295908</v>
      </c>
      <c r="AG144" s="21">
        <f t="shared" si="37"/>
        <v>22600.709496913256</v>
      </c>
      <c r="AH144" s="21">
        <f t="shared" si="38"/>
        <v>15153.427636820827</v>
      </c>
      <c r="AI144" s="21">
        <f t="shared" ref="AI144:AI207" si="43">-PMT($AI$9,$AI$11-AE143,AF144,0,0)</f>
        <v>37754.137133734082</v>
      </c>
      <c r="AJ144" s="13">
        <v>0</v>
      </c>
      <c r="AK144" s="14">
        <f t="shared" si="31"/>
        <v>2696931.71199277</v>
      </c>
      <c r="AM144">
        <v>131</v>
      </c>
      <c r="AN144" s="21">
        <f t="shared" si="39"/>
        <v>2201288.2336317403</v>
      </c>
      <c r="AO144" s="21">
        <f t="shared" si="40"/>
        <v>18344.068613597836</v>
      </c>
      <c r="AP144" s="21">
        <f t="shared" si="41"/>
        <v>12299.415482465101</v>
      </c>
      <c r="AQ144" s="21">
        <f t="shared" ref="AQ144:AQ207" si="44">-PMT($AQ$9,$AQ$11-AM143,AN144,0,0)</f>
        <v>30643.484096062937</v>
      </c>
      <c r="AR144" s="13">
        <v>0</v>
      </c>
      <c r="AS144" s="14">
        <f t="shared" si="32"/>
        <v>2188988.8181492751</v>
      </c>
    </row>
    <row r="145" spans="23:45" x14ac:dyDescent="0.2">
      <c r="W145">
        <v>132</v>
      </c>
      <c r="X145" s="21">
        <f t="shared" si="33"/>
        <v>3204874.6058362634</v>
      </c>
      <c r="Y145" s="21">
        <f t="shared" si="34"/>
        <v>26707.288381968861</v>
      </c>
      <c r="Z145" s="21">
        <f t="shared" si="35"/>
        <v>18157.501789436345</v>
      </c>
      <c r="AA145" s="21">
        <f t="shared" si="42"/>
        <v>44864.790171405206</v>
      </c>
      <c r="AB145" s="13">
        <v>0</v>
      </c>
      <c r="AC145" s="14">
        <f t="shared" si="30"/>
        <v>3186717.1040468272</v>
      </c>
      <c r="AE145">
        <v>132</v>
      </c>
      <c r="AF145" s="21">
        <f t="shared" si="36"/>
        <v>2696931.71199277</v>
      </c>
      <c r="AG145" s="21">
        <f t="shared" si="37"/>
        <v>22474.430933273085</v>
      </c>
      <c r="AH145" s="21">
        <f t="shared" si="38"/>
        <v>15279.706200460998</v>
      </c>
      <c r="AI145" s="21">
        <f t="shared" si="43"/>
        <v>37754.137133734082</v>
      </c>
      <c r="AJ145" s="13">
        <v>0</v>
      </c>
      <c r="AK145" s="14">
        <f t="shared" si="31"/>
        <v>2681652.0057923091</v>
      </c>
      <c r="AM145">
        <v>132</v>
      </c>
      <c r="AN145" s="21">
        <f t="shared" si="39"/>
        <v>2188988.8181492751</v>
      </c>
      <c r="AO145" s="21">
        <f t="shared" si="40"/>
        <v>18241.573484577293</v>
      </c>
      <c r="AP145" s="21">
        <f t="shared" si="41"/>
        <v>12401.910611485644</v>
      </c>
      <c r="AQ145" s="21">
        <f t="shared" si="44"/>
        <v>30643.484096062937</v>
      </c>
      <c r="AR145" s="13">
        <v>0</v>
      </c>
      <c r="AS145" s="14">
        <f t="shared" si="32"/>
        <v>2176586.9075377895</v>
      </c>
    </row>
    <row r="146" spans="23:45" x14ac:dyDescent="0.2">
      <c r="W146">
        <v>133</v>
      </c>
      <c r="X146" s="21">
        <f t="shared" si="33"/>
        <v>3186717.1040468272</v>
      </c>
      <c r="Y146" s="21">
        <f t="shared" si="34"/>
        <v>26555.975867056892</v>
      </c>
      <c r="Z146" s="21">
        <f t="shared" si="35"/>
        <v>18308.814304348314</v>
      </c>
      <c r="AA146" s="21">
        <f t="shared" si="42"/>
        <v>44864.790171405206</v>
      </c>
      <c r="AB146" s="13">
        <v>0</v>
      </c>
      <c r="AC146" s="14">
        <f t="shared" si="30"/>
        <v>3168408.2897424791</v>
      </c>
      <c r="AE146">
        <v>133</v>
      </c>
      <c r="AF146" s="21">
        <f t="shared" si="36"/>
        <v>2681652.0057923091</v>
      </c>
      <c r="AG146" s="21">
        <f t="shared" si="37"/>
        <v>22347.100048269243</v>
      </c>
      <c r="AH146" s="21">
        <f t="shared" si="38"/>
        <v>15407.037085464839</v>
      </c>
      <c r="AI146" s="21">
        <f t="shared" si="43"/>
        <v>37754.137133734082</v>
      </c>
      <c r="AJ146" s="13">
        <v>0</v>
      </c>
      <c r="AK146" s="14">
        <f t="shared" si="31"/>
        <v>2666244.9687068444</v>
      </c>
      <c r="AM146">
        <v>133</v>
      </c>
      <c r="AN146" s="21">
        <f t="shared" si="39"/>
        <v>2176586.9075377895</v>
      </c>
      <c r="AO146" s="21">
        <f t="shared" si="40"/>
        <v>18138.224229481581</v>
      </c>
      <c r="AP146" s="21">
        <f t="shared" si="41"/>
        <v>12505.259866581357</v>
      </c>
      <c r="AQ146" s="21">
        <f t="shared" si="44"/>
        <v>30643.484096062937</v>
      </c>
      <c r="AR146" s="13">
        <v>0</v>
      </c>
      <c r="AS146" s="14">
        <f t="shared" si="32"/>
        <v>2164081.6476712083</v>
      </c>
    </row>
    <row r="147" spans="23:45" x14ac:dyDescent="0.2">
      <c r="W147">
        <v>134</v>
      </c>
      <c r="X147" s="21">
        <f t="shared" si="33"/>
        <v>3168408.2897424791</v>
      </c>
      <c r="Y147" s="21">
        <f t="shared" si="34"/>
        <v>26403.40241452066</v>
      </c>
      <c r="Z147" s="21">
        <f t="shared" si="35"/>
        <v>18461.387756884553</v>
      </c>
      <c r="AA147" s="21">
        <f t="shared" si="42"/>
        <v>44864.790171405213</v>
      </c>
      <c r="AB147" s="13">
        <v>0</v>
      </c>
      <c r="AC147" s="14">
        <f t="shared" si="30"/>
        <v>3149946.9019855945</v>
      </c>
      <c r="AE147">
        <v>134</v>
      </c>
      <c r="AF147" s="21">
        <f t="shared" si="36"/>
        <v>2666244.9687068444</v>
      </c>
      <c r="AG147" s="21">
        <f t="shared" si="37"/>
        <v>22218.708072557038</v>
      </c>
      <c r="AH147" s="21">
        <f t="shared" si="38"/>
        <v>15535.429061177045</v>
      </c>
      <c r="AI147" s="21">
        <f t="shared" si="43"/>
        <v>37754.137133734082</v>
      </c>
      <c r="AJ147" s="13">
        <v>0</v>
      </c>
      <c r="AK147" s="14">
        <f t="shared" si="31"/>
        <v>2650709.5396456672</v>
      </c>
      <c r="AM147">
        <v>134</v>
      </c>
      <c r="AN147" s="21">
        <f t="shared" si="39"/>
        <v>2164081.6476712083</v>
      </c>
      <c r="AO147" s="21">
        <f t="shared" si="40"/>
        <v>18034.0137305934</v>
      </c>
      <c r="AP147" s="21">
        <f t="shared" si="41"/>
        <v>12609.470365469537</v>
      </c>
      <c r="AQ147" s="21">
        <f t="shared" si="44"/>
        <v>30643.484096062937</v>
      </c>
      <c r="AR147" s="13">
        <v>0</v>
      </c>
      <c r="AS147" s="14">
        <f t="shared" si="32"/>
        <v>2151472.1773057389</v>
      </c>
    </row>
    <row r="148" spans="23:45" x14ac:dyDescent="0.2">
      <c r="W148">
        <v>135</v>
      </c>
      <c r="X148" s="21">
        <f t="shared" si="33"/>
        <v>3149946.9019855945</v>
      </c>
      <c r="Y148" s="21">
        <f t="shared" si="34"/>
        <v>26249.557516546622</v>
      </c>
      <c r="Z148" s="21">
        <f t="shared" si="35"/>
        <v>18615.232654858592</v>
      </c>
      <c r="AA148" s="21">
        <f t="shared" si="42"/>
        <v>44864.790171405213</v>
      </c>
      <c r="AB148" s="13">
        <v>0</v>
      </c>
      <c r="AC148" s="14">
        <f t="shared" si="30"/>
        <v>3131331.6693307362</v>
      </c>
      <c r="AE148">
        <v>135</v>
      </c>
      <c r="AF148" s="21">
        <f t="shared" si="36"/>
        <v>2650709.5396456672</v>
      </c>
      <c r="AG148" s="21">
        <f t="shared" si="37"/>
        <v>22089.246163713891</v>
      </c>
      <c r="AH148" s="21">
        <f t="shared" si="38"/>
        <v>15664.890970020191</v>
      </c>
      <c r="AI148" s="21">
        <f t="shared" si="43"/>
        <v>37754.137133734082</v>
      </c>
      <c r="AJ148" s="13">
        <v>0</v>
      </c>
      <c r="AK148" s="14">
        <f t="shared" si="31"/>
        <v>2635044.6486756471</v>
      </c>
      <c r="AM148">
        <v>135</v>
      </c>
      <c r="AN148" s="21">
        <f t="shared" si="39"/>
        <v>2151472.1773057389</v>
      </c>
      <c r="AO148" s="21">
        <f t="shared" si="40"/>
        <v>17928.934810881157</v>
      </c>
      <c r="AP148" s="21">
        <f t="shared" si="41"/>
        <v>12714.549285181783</v>
      </c>
      <c r="AQ148" s="21">
        <f t="shared" si="44"/>
        <v>30643.484096062941</v>
      </c>
      <c r="AR148" s="13">
        <v>0</v>
      </c>
      <c r="AS148" s="14">
        <f t="shared" si="32"/>
        <v>2138757.6280205571</v>
      </c>
    </row>
    <row r="149" spans="23:45" x14ac:dyDescent="0.2">
      <c r="W149">
        <v>136</v>
      </c>
      <c r="X149" s="21">
        <f t="shared" si="33"/>
        <v>3131331.6693307362</v>
      </c>
      <c r="Y149" s="21">
        <f t="shared" si="34"/>
        <v>26094.430577756135</v>
      </c>
      <c r="Z149" s="21">
        <f t="shared" si="35"/>
        <v>18770.359593649086</v>
      </c>
      <c r="AA149" s="21">
        <f t="shared" si="42"/>
        <v>44864.79017140522</v>
      </c>
      <c r="AB149" s="13">
        <v>0</v>
      </c>
      <c r="AC149" s="14">
        <f t="shared" si="30"/>
        <v>3112561.3097370872</v>
      </c>
      <c r="AE149">
        <v>136</v>
      </c>
      <c r="AF149" s="21">
        <f t="shared" si="36"/>
        <v>2635044.6486756471</v>
      </c>
      <c r="AG149" s="21">
        <f t="shared" si="37"/>
        <v>21958.705405630393</v>
      </c>
      <c r="AH149" s="21">
        <f t="shared" si="38"/>
        <v>15795.431728103697</v>
      </c>
      <c r="AI149" s="21">
        <f t="shared" si="43"/>
        <v>37754.13713373409</v>
      </c>
      <c r="AJ149" s="13">
        <v>0</v>
      </c>
      <c r="AK149" s="14">
        <f t="shared" si="31"/>
        <v>2619249.2169475434</v>
      </c>
      <c r="AM149">
        <v>136</v>
      </c>
      <c r="AN149" s="21">
        <f t="shared" si="39"/>
        <v>2138757.6280205571</v>
      </c>
      <c r="AO149" s="21">
        <f t="shared" si="40"/>
        <v>17822.980233504641</v>
      </c>
      <c r="AP149" s="21">
        <f t="shared" si="41"/>
        <v>12820.5038625583</v>
      </c>
      <c r="AQ149" s="21">
        <f t="shared" si="44"/>
        <v>30643.484096062941</v>
      </c>
      <c r="AR149" s="13">
        <v>0</v>
      </c>
      <c r="AS149" s="14">
        <f t="shared" si="32"/>
        <v>2125937.1241579987</v>
      </c>
    </row>
    <row r="150" spans="23:45" x14ac:dyDescent="0.2">
      <c r="W150">
        <v>137</v>
      </c>
      <c r="X150" s="21">
        <f t="shared" si="33"/>
        <v>3112561.3097370872</v>
      </c>
      <c r="Y150" s="21">
        <f t="shared" si="34"/>
        <v>25938.010914475726</v>
      </c>
      <c r="Z150" s="21">
        <f t="shared" si="35"/>
        <v>18926.779256929494</v>
      </c>
      <c r="AA150" s="21">
        <f t="shared" si="42"/>
        <v>44864.79017140522</v>
      </c>
      <c r="AB150" s="13">
        <v>0</v>
      </c>
      <c r="AC150" s="14">
        <f t="shared" si="30"/>
        <v>3093634.5304801576</v>
      </c>
      <c r="AE150">
        <v>137</v>
      </c>
      <c r="AF150" s="21">
        <f t="shared" si="36"/>
        <v>2619249.2169475434</v>
      </c>
      <c r="AG150" s="21">
        <f t="shared" si="37"/>
        <v>21827.076807896196</v>
      </c>
      <c r="AH150" s="21">
        <f t="shared" si="38"/>
        <v>15927.060325837887</v>
      </c>
      <c r="AI150" s="21">
        <f t="shared" si="43"/>
        <v>37754.137133734082</v>
      </c>
      <c r="AJ150" s="13">
        <v>0</v>
      </c>
      <c r="AK150" s="14">
        <f t="shared" si="31"/>
        <v>2603322.1566217057</v>
      </c>
      <c r="AM150">
        <v>137</v>
      </c>
      <c r="AN150" s="21">
        <f t="shared" si="39"/>
        <v>2125937.1241579987</v>
      </c>
      <c r="AO150" s="21">
        <f t="shared" si="40"/>
        <v>17716.142701316654</v>
      </c>
      <c r="AP150" s="21">
        <f t="shared" si="41"/>
        <v>12927.341394746287</v>
      </c>
      <c r="AQ150" s="21">
        <f t="shared" si="44"/>
        <v>30643.484096062941</v>
      </c>
      <c r="AR150" s="13">
        <v>0</v>
      </c>
      <c r="AS150" s="14">
        <f t="shared" si="32"/>
        <v>2113009.7827632525</v>
      </c>
    </row>
    <row r="151" spans="23:45" x14ac:dyDescent="0.2">
      <c r="W151">
        <v>138</v>
      </c>
      <c r="X151" s="21">
        <f t="shared" si="33"/>
        <v>3093634.5304801576</v>
      </c>
      <c r="Y151" s="21">
        <f t="shared" si="34"/>
        <v>25780.287754001314</v>
      </c>
      <c r="Z151" s="21">
        <f t="shared" si="35"/>
        <v>19084.502417403899</v>
      </c>
      <c r="AA151" s="21">
        <f t="shared" si="42"/>
        <v>44864.790171405213</v>
      </c>
      <c r="AB151" s="13">
        <v>0</v>
      </c>
      <c r="AC151" s="14">
        <f t="shared" si="30"/>
        <v>3074550.0280627538</v>
      </c>
      <c r="AE151">
        <v>138</v>
      </c>
      <c r="AF151" s="21">
        <f t="shared" si="36"/>
        <v>2603322.1566217057</v>
      </c>
      <c r="AG151" s="21">
        <f t="shared" si="37"/>
        <v>21694.35130518088</v>
      </c>
      <c r="AH151" s="21">
        <f t="shared" si="38"/>
        <v>16059.785828553202</v>
      </c>
      <c r="AI151" s="21">
        <f t="shared" si="43"/>
        <v>37754.137133734082</v>
      </c>
      <c r="AJ151" s="13">
        <v>0</v>
      </c>
      <c r="AK151" s="14">
        <f t="shared" si="31"/>
        <v>2587262.3707931526</v>
      </c>
      <c r="AM151">
        <v>138</v>
      </c>
      <c r="AN151" s="21">
        <f t="shared" si="39"/>
        <v>2113009.7827632525</v>
      </c>
      <c r="AO151" s="21">
        <f t="shared" si="40"/>
        <v>17608.414856360436</v>
      </c>
      <c r="AP151" s="21">
        <f t="shared" si="41"/>
        <v>13035.069239702498</v>
      </c>
      <c r="AQ151" s="21">
        <f t="shared" si="44"/>
        <v>30643.484096062934</v>
      </c>
      <c r="AR151" s="13">
        <v>0</v>
      </c>
      <c r="AS151" s="14">
        <f t="shared" si="32"/>
        <v>2099974.71352355</v>
      </c>
    </row>
    <row r="152" spans="23:45" x14ac:dyDescent="0.2">
      <c r="W152">
        <v>139</v>
      </c>
      <c r="X152" s="21">
        <f t="shared" si="33"/>
        <v>3074550.0280627538</v>
      </c>
      <c r="Y152" s="21">
        <f t="shared" si="34"/>
        <v>25621.250233856281</v>
      </c>
      <c r="Z152" s="21">
        <f t="shared" si="35"/>
        <v>19243.53993754894</v>
      </c>
      <c r="AA152" s="21">
        <f t="shared" si="42"/>
        <v>44864.79017140522</v>
      </c>
      <c r="AB152" s="13">
        <v>0</v>
      </c>
      <c r="AC152" s="14">
        <f t="shared" si="30"/>
        <v>3055306.488125205</v>
      </c>
      <c r="AE152">
        <v>139</v>
      </c>
      <c r="AF152" s="21">
        <f t="shared" si="36"/>
        <v>2587262.3707931526</v>
      </c>
      <c r="AG152" s="21">
        <f t="shared" si="37"/>
        <v>21560.519756609603</v>
      </c>
      <c r="AH152" s="21">
        <f t="shared" si="38"/>
        <v>16193.617377124487</v>
      </c>
      <c r="AI152" s="21">
        <f t="shared" si="43"/>
        <v>37754.13713373409</v>
      </c>
      <c r="AJ152" s="13">
        <v>0</v>
      </c>
      <c r="AK152" s="14">
        <f t="shared" si="31"/>
        <v>2571068.7534160283</v>
      </c>
      <c r="AM152">
        <v>139</v>
      </c>
      <c r="AN152" s="21">
        <f t="shared" si="39"/>
        <v>2099974.71352355</v>
      </c>
      <c r="AO152" s="21">
        <f t="shared" si="40"/>
        <v>17499.789279362914</v>
      </c>
      <c r="AP152" s="21">
        <f t="shared" si="41"/>
        <v>13143.694816700026</v>
      </c>
      <c r="AQ152" s="21">
        <f t="shared" si="44"/>
        <v>30643.484096062941</v>
      </c>
      <c r="AR152" s="13">
        <v>0</v>
      </c>
      <c r="AS152" s="14">
        <f t="shared" si="32"/>
        <v>2086831.01870685</v>
      </c>
    </row>
    <row r="153" spans="23:45" x14ac:dyDescent="0.2">
      <c r="W153">
        <v>140</v>
      </c>
      <c r="X153" s="21">
        <f t="shared" si="33"/>
        <v>3055306.488125205</v>
      </c>
      <c r="Y153" s="21">
        <f t="shared" si="34"/>
        <v>25460.887401043376</v>
      </c>
      <c r="Z153" s="21">
        <f t="shared" si="35"/>
        <v>19403.902770361838</v>
      </c>
      <c r="AA153" s="21">
        <f t="shared" si="42"/>
        <v>44864.790171405213</v>
      </c>
      <c r="AB153" s="13">
        <v>0</v>
      </c>
      <c r="AC153" s="14">
        <f t="shared" si="30"/>
        <v>3035902.5853548432</v>
      </c>
      <c r="AE153">
        <v>140</v>
      </c>
      <c r="AF153" s="21">
        <f t="shared" si="36"/>
        <v>2571068.7534160283</v>
      </c>
      <c r="AG153" s="21">
        <f t="shared" si="37"/>
        <v>21425.572945133568</v>
      </c>
      <c r="AH153" s="21">
        <f t="shared" si="38"/>
        <v>16328.564188600521</v>
      </c>
      <c r="AI153" s="21">
        <f t="shared" si="43"/>
        <v>37754.13713373409</v>
      </c>
      <c r="AJ153" s="13">
        <v>0</v>
      </c>
      <c r="AK153" s="14">
        <f t="shared" si="31"/>
        <v>2554740.1892274278</v>
      </c>
      <c r="AM153">
        <v>140</v>
      </c>
      <c r="AN153" s="21">
        <f t="shared" si="39"/>
        <v>2086831.01870685</v>
      </c>
      <c r="AO153" s="21">
        <f t="shared" si="40"/>
        <v>17390.25848922375</v>
      </c>
      <c r="AP153" s="21">
        <f t="shared" si="41"/>
        <v>13253.225606839187</v>
      </c>
      <c r="AQ153" s="21">
        <f t="shared" si="44"/>
        <v>30643.484096062937</v>
      </c>
      <c r="AR153" s="13">
        <v>0</v>
      </c>
      <c r="AS153" s="14">
        <f t="shared" si="32"/>
        <v>2073577.7931000108</v>
      </c>
    </row>
    <row r="154" spans="23:45" x14ac:dyDescent="0.2">
      <c r="W154">
        <v>141</v>
      </c>
      <c r="X154" s="21">
        <f t="shared" si="33"/>
        <v>3035902.5853548432</v>
      </c>
      <c r="Y154" s="21">
        <f t="shared" si="34"/>
        <v>25299.188211290359</v>
      </c>
      <c r="Z154" s="21">
        <f t="shared" si="35"/>
        <v>19565.601960114869</v>
      </c>
      <c r="AA154" s="21">
        <f t="shared" si="42"/>
        <v>44864.790171405228</v>
      </c>
      <c r="AB154" s="13">
        <v>0</v>
      </c>
      <c r="AC154" s="14">
        <f t="shared" si="30"/>
        <v>3016336.9833947285</v>
      </c>
      <c r="AE154">
        <v>141</v>
      </c>
      <c r="AF154" s="21">
        <f t="shared" si="36"/>
        <v>2554740.1892274278</v>
      </c>
      <c r="AG154" s="21">
        <f t="shared" si="37"/>
        <v>21289.501576895233</v>
      </c>
      <c r="AH154" s="21">
        <f t="shared" si="38"/>
        <v>16464.635556838864</v>
      </c>
      <c r="AI154" s="21">
        <f t="shared" si="43"/>
        <v>37754.137133734097</v>
      </c>
      <c r="AJ154" s="13">
        <v>0</v>
      </c>
      <c r="AK154" s="14">
        <f t="shared" si="31"/>
        <v>2538275.5536705889</v>
      </c>
      <c r="AM154">
        <v>141</v>
      </c>
      <c r="AN154" s="21">
        <f t="shared" si="39"/>
        <v>2073577.7931000108</v>
      </c>
      <c r="AO154" s="21">
        <f t="shared" si="40"/>
        <v>17279.814942500088</v>
      </c>
      <c r="AP154" s="21">
        <f t="shared" si="41"/>
        <v>13363.669153562856</v>
      </c>
      <c r="AQ154" s="21">
        <f t="shared" si="44"/>
        <v>30643.484096062944</v>
      </c>
      <c r="AR154" s="13">
        <v>0</v>
      </c>
      <c r="AS154" s="14">
        <f t="shared" si="32"/>
        <v>2060214.1239464481</v>
      </c>
    </row>
    <row r="155" spans="23:45" x14ac:dyDescent="0.2">
      <c r="W155">
        <v>142</v>
      </c>
      <c r="X155" s="21">
        <f t="shared" si="33"/>
        <v>3016336.9833947285</v>
      </c>
      <c r="Y155" s="21">
        <f t="shared" si="34"/>
        <v>25136.141528289405</v>
      </c>
      <c r="Z155" s="21">
        <f t="shared" si="35"/>
        <v>19728.648643115823</v>
      </c>
      <c r="AA155" s="21">
        <f t="shared" si="42"/>
        <v>44864.790171405228</v>
      </c>
      <c r="AB155" s="13">
        <v>0</v>
      </c>
      <c r="AC155" s="14">
        <f t="shared" si="30"/>
        <v>2996608.3347516125</v>
      </c>
      <c r="AE155">
        <v>142</v>
      </c>
      <c r="AF155" s="21">
        <f t="shared" si="36"/>
        <v>2538275.5536705889</v>
      </c>
      <c r="AG155" s="21">
        <f t="shared" si="37"/>
        <v>21152.296280588242</v>
      </c>
      <c r="AH155" s="21">
        <f t="shared" si="38"/>
        <v>16601.840853145855</v>
      </c>
      <c r="AI155" s="21">
        <f t="shared" si="43"/>
        <v>37754.137133734097</v>
      </c>
      <c r="AJ155" s="13">
        <v>0</v>
      </c>
      <c r="AK155" s="14">
        <f t="shared" si="31"/>
        <v>2521673.7128174431</v>
      </c>
      <c r="AM155">
        <v>142</v>
      </c>
      <c r="AN155" s="21">
        <f t="shared" si="39"/>
        <v>2060214.1239464481</v>
      </c>
      <c r="AO155" s="21">
        <f t="shared" si="40"/>
        <v>17168.451032887067</v>
      </c>
      <c r="AP155" s="21">
        <f t="shared" si="41"/>
        <v>13475.033063175877</v>
      </c>
      <c r="AQ155" s="21">
        <f t="shared" si="44"/>
        <v>30643.484096062944</v>
      </c>
      <c r="AR155" s="13">
        <v>0</v>
      </c>
      <c r="AS155" s="14">
        <f t="shared" si="32"/>
        <v>2046739.0908832722</v>
      </c>
    </row>
    <row r="156" spans="23:45" x14ac:dyDescent="0.2">
      <c r="W156">
        <v>143</v>
      </c>
      <c r="X156" s="21">
        <f t="shared" si="33"/>
        <v>2996608.3347516125</v>
      </c>
      <c r="Y156" s="21">
        <f t="shared" si="34"/>
        <v>24971.736122930102</v>
      </c>
      <c r="Z156" s="21">
        <f t="shared" si="35"/>
        <v>19893.054048475125</v>
      </c>
      <c r="AA156" s="21">
        <f t="shared" si="42"/>
        <v>44864.790171405228</v>
      </c>
      <c r="AB156" s="13">
        <v>0</v>
      </c>
      <c r="AC156" s="14">
        <f t="shared" si="30"/>
        <v>2976715.2807031372</v>
      </c>
      <c r="AE156">
        <v>143</v>
      </c>
      <c r="AF156" s="21">
        <f t="shared" si="36"/>
        <v>2521673.7128174431</v>
      </c>
      <c r="AG156" s="21">
        <f t="shared" si="37"/>
        <v>21013.947606812024</v>
      </c>
      <c r="AH156" s="21">
        <f t="shared" si="38"/>
        <v>16740.189526922073</v>
      </c>
      <c r="AI156" s="21">
        <f t="shared" si="43"/>
        <v>37754.137133734097</v>
      </c>
      <c r="AJ156" s="13">
        <v>0</v>
      </c>
      <c r="AK156" s="14">
        <f t="shared" si="31"/>
        <v>2504933.523290521</v>
      </c>
      <c r="AM156">
        <v>143</v>
      </c>
      <c r="AN156" s="21">
        <f t="shared" si="39"/>
        <v>2046739.0908832722</v>
      </c>
      <c r="AO156" s="21">
        <f t="shared" si="40"/>
        <v>17056.159090693935</v>
      </c>
      <c r="AP156" s="21">
        <f t="shared" si="41"/>
        <v>13587.32500536901</v>
      </c>
      <c r="AQ156" s="21">
        <f t="shared" si="44"/>
        <v>30643.484096062944</v>
      </c>
      <c r="AR156" s="13">
        <v>0</v>
      </c>
      <c r="AS156" s="14">
        <f t="shared" si="32"/>
        <v>2033151.7658779032</v>
      </c>
    </row>
    <row r="157" spans="23:45" x14ac:dyDescent="0.2">
      <c r="W157">
        <v>144</v>
      </c>
      <c r="X157" s="21">
        <f t="shared" si="33"/>
        <v>2976715.2807031372</v>
      </c>
      <c r="Y157" s="21">
        <f t="shared" si="34"/>
        <v>24805.960672526144</v>
      </c>
      <c r="Z157" s="21">
        <f t="shared" si="35"/>
        <v>20058.829498879069</v>
      </c>
      <c r="AA157" s="21">
        <f t="shared" si="42"/>
        <v>44864.790171405213</v>
      </c>
      <c r="AB157" s="13">
        <v>0</v>
      </c>
      <c r="AC157" s="14">
        <f t="shared" si="30"/>
        <v>2956656.451204258</v>
      </c>
      <c r="AE157">
        <v>144</v>
      </c>
      <c r="AF157" s="21">
        <f t="shared" si="36"/>
        <v>2504933.523290521</v>
      </c>
      <c r="AG157" s="21">
        <f t="shared" si="37"/>
        <v>20874.446027421007</v>
      </c>
      <c r="AH157" s="21">
        <f t="shared" si="38"/>
        <v>16879.691106313083</v>
      </c>
      <c r="AI157" s="21">
        <f t="shared" si="43"/>
        <v>37754.13713373409</v>
      </c>
      <c r="AJ157" s="13">
        <v>0</v>
      </c>
      <c r="AK157" s="14">
        <f t="shared" si="31"/>
        <v>2488053.8321842081</v>
      </c>
      <c r="AM157">
        <v>144</v>
      </c>
      <c r="AN157" s="21">
        <f t="shared" si="39"/>
        <v>2033151.7658779032</v>
      </c>
      <c r="AO157" s="21">
        <f t="shared" si="40"/>
        <v>16942.931382315859</v>
      </c>
      <c r="AP157" s="21">
        <f t="shared" si="41"/>
        <v>13700.552713747082</v>
      </c>
      <c r="AQ157" s="21">
        <f t="shared" si="44"/>
        <v>30643.484096062941</v>
      </c>
      <c r="AR157" s="13">
        <v>0</v>
      </c>
      <c r="AS157" s="14">
        <f t="shared" si="32"/>
        <v>2019451.2131641561</v>
      </c>
    </row>
    <row r="158" spans="23:45" x14ac:dyDescent="0.2">
      <c r="W158">
        <v>145</v>
      </c>
      <c r="X158" s="21">
        <f t="shared" si="33"/>
        <v>2956656.451204258</v>
      </c>
      <c r="Y158" s="21">
        <f t="shared" si="34"/>
        <v>24638.803760035484</v>
      </c>
      <c r="Z158" s="21">
        <f t="shared" si="35"/>
        <v>20225.986411369729</v>
      </c>
      <c r="AA158" s="21">
        <f t="shared" si="42"/>
        <v>44864.790171405213</v>
      </c>
      <c r="AB158" s="13">
        <v>0</v>
      </c>
      <c r="AC158" s="14">
        <f t="shared" si="30"/>
        <v>2936430.4647928881</v>
      </c>
      <c r="AE158">
        <v>145</v>
      </c>
      <c r="AF158" s="21">
        <f t="shared" si="36"/>
        <v>2488053.8321842081</v>
      </c>
      <c r="AG158" s="21">
        <f t="shared" si="37"/>
        <v>20733.781934868399</v>
      </c>
      <c r="AH158" s="21">
        <f t="shared" si="38"/>
        <v>17020.355198865691</v>
      </c>
      <c r="AI158" s="21">
        <f t="shared" si="43"/>
        <v>37754.13713373409</v>
      </c>
      <c r="AJ158" s="13">
        <v>0</v>
      </c>
      <c r="AK158" s="14">
        <f t="shared" si="31"/>
        <v>2471033.4769853423</v>
      </c>
      <c r="AM158">
        <v>145</v>
      </c>
      <c r="AN158" s="21">
        <f t="shared" si="39"/>
        <v>2019451.2131641561</v>
      </c>
      <c r="AO158" s="21">
        <f t="shared" si="40"/>
        <v>16828.760109701299</v>
      </c>
      <c r="AP158" s="21">
        <f t="shared" si="41"/>
        <v>13814.723986361641</v>
      </c>
      <c r="AQ158" s="21">
        <f t="shared" si="44"/>
        <v>30643.484096062941</v>
      </c>
      <c r="AR158" s="13">
        <v>0</v>
      </c>
      <c r="AS158" s="14">
        <f t="shared" si="32"/>
        <v>2005636.4891777944</v>
      </c>
    </row>
    <row r="159" spans="23:45" x14ac:dyDescent="0.2">
      <c r="W159">
        <v>146</v>
      </c>
      <c r="X159" s="21">
        <f t="shared" si="33"/>
        <v>2936430.4647928881</v>
      </c>
      <c r="Y159" s="21">
        <f t="shared" si="34"/>
        <v>24470.253873274069</v>
      </c>
      <c r="Z159" s="21">
        <f t="shared" si="35"/>
        <v>20394.536298131145</v>
      </c>
      <c r="AA159" s="21">
        <f t="shared" si="42"/>
        <v>44864.790171405213</v>
      </c>
      <c r="AB159" s="13">
        <v>0</v>
      </c>
      <c r="AC159" s="14">
        <f t="shared" si="30"/>
        <v>2916035.928494757</v>
      </c>
      <c r="AE159">
        <v>146</v>
      </c>
      <c r="AF159" s="21">
        <f t="shared" si="36"/>
        <v>2471033.4769853423</v>
      </c>
      <c r="AG159" s="21">
        <f t="shared" si="37"/>
        <v>20591.94564154452</v>
      </c>
      <c r="AH159" s="21">
        <f t="shared" si="38"/>
        <v>17162.19149218957</v>
      </c>
      <c r="AI159" s="21">
        <f t="shared" si="43"/>
        <v>37754.13713373409</v>
      </c>
      <c r="AJ159" s="13">
        <v>0</v>
      </c>
      <c r="AK159" s="14">
        <f t="shared" si="31"/>
        <v>2453871.2854931527</v>
      </c>
      <c r="AM159">
        <v>146</v>
      </c>
      <c r="AN159" s="21">
        <f t="shared" si="39"/>
        <v>2005636.4891777944</v>
      </c>
      <c r="AO159" s="21">
        <f t="shared" si="40"/>
        <v>16713.637409814954</v>
      </c>
      <c r="AP159" s="21">
        <f t="shared" si="41"/>
        <v>13929.846686247987</v>
      </c>
      <c r="AQ159" s="21">
        <f t="shared" si="44"/>
        <v>30643.484096062941</v>
      </c>
      <c r="AR159" s="13">
        <v>0</v>
      </c>
      <c r="AS159" s="14">
        <f t="shared" si="32"/>
        <v>1991706.6424915465</v>
      </c>
    </row>
    <row r="160" spans="23:45" x14ac:dyDescent="0.2">
      <c r="W160">
        <v>147</v>
      </c>
      <c r="X160" s="21">
        <f t="shared" si="33"/>
        <v>2916035.928494757</v>
      </c>
      <c r="Y160" s="21">
        <f t="shared" si="34"/>
        <v>24300.299404122976</v>
      </c>
      <c r="Z160" s="21">
        <f t="shared" si="35"/>
        <v>20564.490767282237</v>
      </c>
      <c r="AA160" s="21">
        <f t="shared" si="42"/>
        <v>44864.790171405213</v>
      </c>
      <c r="AB160" s="13">
        <v>0</v>
      </c>
      <c r="AC160" s="14">
        <f t="shared" si="30"/>
        <v>2895471.4377274746</v>
      </c>
      <c r="AE160">
        <v>147</v>
      </c>
      <c r="AF160" s="21">
        <f t="shared" si="36"/>
        <v>2453871.2854931527</v>
      </c>
      <c r="AG160" s="21">
        <f t="shared" si="37"/>
        <v>20448.927379109606</v>
      </c>
      <c r="AH160" s="21">
        <f t="shared" si="38"/>
        <v>17305.209754624484</v>
      </c>
      <c r="AI160" s="21">
        <f t="shared" si="43"/>
        <v>37754.13713373409</v>
      </c>
      <c r="AJ160" s="13">
        <v>0</v>
      </c>
      <c r="AK160" s="14">
        <f t="shared" si="31"/>
        <v>2436566.0757385283</v>
      </c>
      <c r="AM160">
        <v>147</v>
      </c>
      <c r="AN160" s="21">
        <f t="shared" si="39"/>
        <v>1991706.6424915465</v>
      </c>
      <c r="AO160" s="21">
        <f t="shared" si="40"/>
        <v>16597.555354096221</v>
      </c>
      <c r="AP160" s="21">
        <f t="shared" si="41"/>
        <v>14045.92874196672</v>
      </c>
      <c r="AQ160" s="21">
        <f t="shared" si="44"/>
        <v>30643.484096062941</v>
      </c>
      <c r="AR160" s="13">
        <v>0</v>
      </c>
      <c r="AS160" s="14">
        <f t="shared" si="32"/>
        <v>1977660.7137495799</v>
      </c>
    </row>
    <row r="161" spans="23:45" x14ac:dyDescent="0.2">
      <c r="W161">
        <v>148</v>
      </c>
      <c r="X161" s="21">
        <f t="shared" si="33"/>
        <v>2895471.4377274746</v>
      </c>
      <c r="Y161" s="21">
        <f t="shared" si="34"/>
        <v>24128.928647728953</v>
      </c>
      <c r="Z161" s="21">
        <f t="shared" si="35"/>
        <v>20735.86152367626</v>
      </c>
      <c r="AA161" s="21">
        <f t="shared" si="42"/>
        <v>44864.790171405213</v>
      </c>
      <c r="AB161" s="13">
        <v>0</v>
      </c>
      <c r="AC161" s="14">
        <f t="shared" si="30"/>
        <v>2874735.5762037984</v>
      </c>
      <c r="AE161">
        <v>148</v>
      </c>
      <c r="AF161" s="21">
        <f t="shared" si="36"/>
        <v>2436566.0757385283</v>
      </c>
      <c r="AG161" s="21">
        <f t="shared" si="37"/>
        <v>20304.717297821069</v>
      </c>
      <c r="AH161" s="21">
        <f t="shared" si="38"/>
        <v>17449.419835913021</v>
      </c>
      <c r="AI161" s="21">
        <f t="shared" si="43"/>
        <v>37754.13713373409</v>
      </c>
      <c r="AJ161" s="13">
        <v>0</v>
      </c>
      <c r="AK161" s="14">
        <f t="shared" si="31"/>
        <v>2419116.6559026153</v>
      </c>
      <c r="AM161">
        <v>148</v>
      </c>
      <c r="AN161" s="21">
        <f t="shared" si="39"/>
        <v>1977660.7137495799</v>
      </c>
      <c r="AO161" s="21">
        <f t="shared" si="40"/>
        <v>16480.505947913167</v>
      </c>
      <c r="AP161" s="21">
        <f t="shared" si="41"/>
        <v>14162.978148149778</v>
      </c>
      <c r="AQ161" s="21">
        <f t="shared" si="44"/>
        <v>30643.484096062944</v>
      </c>
      <c r="AR161" s="13">
        <v>0</v>
      </c>
      <c r="AS161" s="14">
        <f t="shared" si="32"/>
        <v>1963497.7356014301</v>
      </c>
    </row>
    <row r="162" spans="23:45" x14ac:dyDescent="0.2">
      <c r="W162">
        <v>149</v>
      </c>
      <c r="X162" s="21">
        <f t="shared" si="33"/>
        <v>2874735.5762037984</v>
      </c>
      <c r="Y162" s="21">
        <f t="shared" si="34"/>
        <v>23956.12980169832</v>
      </c>
      <c r="Z162" s="21">
        <f t="shared" si="35"/>
        <v>20908.660369706893</v>
      </c>
      <c r="AA162" s="21">
        <f t="shared" si="42"/>
        <v>44864.790171405213</v>
      </c>
      <c r="AB162" s="13">
        <v>0</v>
      </c>
      <c r="AC162" s="14">
        <f t="shared" si="30"/>
        <v>2853826.9158340916</v>
      </c>
      <c r="AE162">
        <v>149</v>
      </c>
      <c r="AF162" s="21">
        <f t="shared" si="36"/>
        <v>2419116.6559026153</v>
      </c>
      <c r="AG162" s="21">
        <f t="shared" si="37"/>
        <v>20159.305465855126</v>
      </c>
      <c r="AH162" s="21">
        <f t="shared" si="38"/>
        <v>17594.831667878963</v>
      </c>
      <c r="AI162" s="21">
        <f t="shared" si="43"/>
        <v>37754.13713373409</v>
      </c>
      <c r="AJ162" s="13">
        <v>0</v>
      </c>
      <c r="AK162" s="14">
        <f t="shared" si="31"/>
        <v>2401521.8242347362</v>
      </c>
      <c r="AM162">
        <v>149</v>
      </c>
      <c r="AN162" s="21">
        <f t="shared" si="39"/>
        <v>1963497.7356014301</v>
      </c>
      <c r="AO162" s="21">
        <f t="shared" si="40"/>
        <v>16362.481130011916</v>
      </c>
      <c r="AP162" s="21">
        <f t="shared" si="41"/>
        <v>14281.002966051024</v>
      </c>
      <c r="AQ162" s="21">
        <f t="shared" si="44"/>
        <v>30643.484096062941</v>
      </c>
      <c r="AR162" s="13">
        <v>0</v>
      </c>
      <c r="AS162" s="14">
        <f t="shared" si="32"/>
        <v>1949216.7326353791</v>
      </c>
    </row>
    <row r="163" spans="23:45" x14ac:dyDescent="0.2">
      <c r="W163">
        <v>150</v>
      </c>
      <c r="X163" s="21">
        <f t="shared" si="33"/>
        <v>2853826.9158340916</v>
      </c>
      <c r="Y163" s="21">
        <f t="shared" si="34"/>
        <v>23781.890965284096</v>
      </c>
      <c r="Z163" s="21">
        <f t="shared" si="35"/>
        <v>21082.899206121117</v>
      </c>
      <c r="AA163" s="21">
        <f t="shared" si="42"/>
        <v>44864.790171405213</v>
      </c>
      <c r="AB163" s="13">
        <v>0</v>
      </c>
      <c r="AC163" s="14">
        <f t="shared" si="30"/>
        <v>2832744.0166279706</v>
      </c>
      <c r="AE163">
        <v>150</v>
      </c>
      <c r="AF163" s="21">
        <f t="shared" si="36"/>
        <v>2401521.8242347362</v>
      </c>
      <c r="AG163" s="21">
        <f t="shared" si="37"/>
        <v>20012.6818686228</v>
      </c>
      <c r="AH163" s="21">
        <f t="shared" si="38"/>
        <v>17741.45526511129</v>
      </c>
      <c r="AI163" s="21">
        <f t="shared" si="43"/>
        <v>37754.13713373409</v>
      </c>
      <c r="AJ163" s="13">
        <v>0</v>
      </c>
      <c r="AK163" s="14">
        <f t="shared" si="31"/>
        <v>2383780.3689696249</v>
      </c>
      <c r="AM163">
        <v>150</v>
      </c>
      <c r="AN163" s="21">
        <f t="shared" si="39"/>
        <v>1949216.7326353791</v>
      </c>
      <c r="AO163" s="21">
        <f t="shared" si="40"/>
        <v>16243.472771961491</v>
      </c>
      <c r="AP163" s="21">
        <f t="shared" si="41"/>
        <v>14400.011324101453</v>
      </c>
      <c r="AQ163" s="21">
        <f t="shared" si="44"/>
        <v>30643.484096062944</v>
      </c>
      <c r="AR163" s="13">
        <v>0</v>
      </c>
      <c r="AS163" s="14">
        <f t="shared" si="32"/>
        <v>1934816.7213112777</v>
      </c>
    </row>
    <row r="164" spans="23:45" x14ac:dyDescent="0.2">
      <c r="W164">
        <v>151</v>
      </c>
      <c r="X164" s="21">
        <f t="shared" si="33"/>
        <v>2832744.0166279706</v>
      </c>
      <c r="Y164" s="21">
        <f t="shared" si="34"/>
        <v>23606.200138566423</v>
      </c>
      <c r="Z164" s="21">
        <f t="shared" si="35"/>
        <v>21258.590032838791</v>
      </c>
      <c r="AA164" s="21">
        <f t="shared" si="42"/>
        <v>44864.790171405213</v>
      </c>
      <c r="AB164" s="13">
        <v>0</v>
      </c>
      <c r="AC164" s="14">
        <f t="shared" si="30"/>
        <v>2811485.4265951319</v>
      </c>
      <c r="AE164">
        <v>151</v>
      </c>
      <c r="AF164" s="21">
        <f t="shared" si="36"/>
        <v>2383780.3689696249</v>
      </c>
      <c r="AG164" s="21">
        <f t="shared" si="37"/>
        <v>19864.836408080206</v>
      </c>
      <c r="AH164" s="21">
        <f t="shared" si="38"/>
        <v>17889.300725653884</v>
      </c>
      <c r="AI164" s="21">
        <f t="shared" si="43"/>
        <v>37754.13713373409</v>
      </c>
      <c r="AJ164" s="13">
        <v>0</v>
      </c>
      <c r="AK164" s="14">
        <f t="shared" si="31"/>
        <v>2365891.0682439711</v>
      </c>
      <c r="AM164">
        <v>151</v>
      </c>
      <c r="AN164" s="21">
        <f t="shared" si="39"/>
        <v>1934816.7213112777</v>
      </c>
      <c r="AO164" s="21">
        <f t="shared" si="40"/>
        <v>16123.47267759398</v>
      </c>
      <c r="AP164" s="21">
        <f t="shared" si="41"/>
        <v>14520.011418468965</v>
      </c>
      <c r="AQ164" s="21">
        <f t="shared" si="44"/>
        <v>30643.484096062944</v>
      </c>
      <c r="AR164" s="13">
        <v>0</v>
      </c>
      <c r="AS164" s="14">
        <f t="shared" si="32"/>
        <v>1920296.7098928087</v>
      </c>
    </row>
    <row r="165" spans="23:45" x14ac:dyDescent="0.2">
      <c r="W165">
        <v>152</v>
      </c>
      <c r="X165" s="21">
        <f t="shared" si="33"/>
        <v>2811485.4265951319</v>
      </c>
      <c r="Y165" s="21">
        <f t="shared" si="34"/>
        <v>23429.0452216261</v>
      </c>
      <c r="Z165" s="21">
        <f t="shared" si="35"/>
        <v>21435.74494977912</v>
      </c>
      <c r="AA165" s="21">
        <f t="shared" si="42"/>
        <v>44864.79017140522</v>
      </c>
      <c r="AB165" s="13">
        <v>0</v>
      </c>
      <c r="AC165" s="14">
        <f t="shared" si="30"/>
        <v>2790049.6816453529</v>
      </c>
      <c r="AE165">
        <v>152</v>
      </c>
      <c r="AF165" s="21">
        <f t="shared" si="36"/>
        <v>2365891.0682439711</v>
      </c>
      <c r="AG165" s="21">
        <f t="shared" si="37"/>
        <v>19715.758902033092</v>
      </c>
      <c r="AH165" s="21">
        <f t="shared" si="38"/>
        <v>18038.378231700997</v>
      </c>
      <c r="AI165" s="21">
        <f t="shared" si="43"/>
        <v>37754.13713373409</v>
      </c>
      <c r="AJ165" s="13">
        <v>0</v>
      </c>
      <c r="AK165" s="14">
        <f t="shared" si="31"/>
        <v>2347852.6900122701</v>
      </c>
      <c r="AM165">
        <v>152</v>
      </c>
      <c r="AN165" s="21">
        <f t="shared" si="39"/>
        <v>1920296.7098928087</v>
      </c>
      <c r="AO165" s="21">
        <f t="shared" si="40"/>
        <v>16002.472582440072</v>
      </c>
      <c r="AP165" s="21">
        <f t="shared" si="41"/>
        <v>14641.011513622872</v>
      </c>
      <c r="AQ165" s="21">
        <f t="shared" si="44"/>
        <v>30643.484096062944</v>
      </c>
      <c r="AR165" s="13">
        <v>0</v>
      </c>
      <c r="AS165" s="14">
        <f t="shared" si="32"/>
        <v>1905655.6983791857</v>
      </c>
    </row>
    <row r="166" spans="23:45" x14ac:dyDescent="0.2">
      <c r="W166">
        <v>153</v>
      </c>
      <c r="X166" s="21">
        <f t="shared" si="33"/>
        <v>2790049.6816453529</v>
      </c>
      <c r="Y166" s="21">
        <f t="shared" si="34"/>
        <v>23250.414013711274</v>
      </c>
      <c r="Z166" s="21">
        <f t="shared" si="35"/>
        <v>21614.376157693947</v>
      </c>
      <c r="AA166" s="21">
        <f t="shared" si="42"/>
        <v>44864.79017140522</v>
      </c>
      <c r="AB166" s="13">
        <v>0</v>
      </c>
      <c r="AC166" s="14">
        <f t="shared" si="30"/>
        <v>2768435.3054876588</v>
      </c>
      <c r="AE166">
        <v>153</v>
      </c>
      <c r="AF166" s="21">
        <f t="shared" si="36"/>
        <v>2347852.6900122701</v>
      </c>
      <c r="AG166" s="21">
        <f t="shared" si="37"/>
        <v>19565.439083435584</v>
      </c>
      <c r="AH166" s="21">
        <f t="shared" si="38"/>
        <v>18188.698050298506</v>
      </c>
      <c r="AI166" s="21">
        <f t="shared" si="43"/>
        <v>37754.13713373409</v>
      </c>
      <c r="AJ166" s="13">
        <v>0</v>
      </c>
      <c r="AK166" s="14">
        <f t="shared" si="31"/>
        <v>2329663.9919619714</v>
      </c>
      <c r="AM166">
        <v>153</v>
      </c>
      <c r="AN166" s="21">
        <f t="shared" si="39"/>
        <v>1905655.6983791857</v>
      </c>
      <c r="AO166" s="21">
        <f t="shared" si="40"/>
        <v>15880.464153159881</v>
      </c>
      <c r="AP166" s="21">
        <f t="shared" si="41"/>
        <v>14763.019942903064</v>
      </c>
      <c r="AQ166" s="21">
        <f t="shared" si="44"/>
        <v>30643.484096062944</v>
      </c>
      <c r="AR166" s="13">
        <v>0</v>
      </c>
      <c r="AS166" s="14">
        <f t="shared" si="32"/>
        <v>1890892.6784362828</v>
      </c>
    </row>
    <row r="167" spans="23:45" x14ac:dyDescent="0.2">
      <c r="W167">
        <v>154</v>
      </c>
      <c r="X167" s="21">
        <f t="shared" si="33"/>
        <v>2768435.3054876588</v>
      </c>
      <c r="Y167" s="21">
        <f t="shared" si="34"/>
        <v>23070.294212397155</v>
      </c>
      <c r="Z167" s="21">
        <f t="shared" si="35"/>
        <v>21794.495959008058</v>
      </c>
      <c r="AA167" s="21">
        <f t="shared" si="42"/>
        <v>44864.790171405213</v>
      </c>
      <c r="AB167" s="13">
        <v>0</v>
      </c>
      <c r="AC167" s="14">
        <f t="shared" si="30"/>
        <v>2746640.8095286507</v>
      </c>
      <c r="AE167">
        <v>154</v>
      </c>
      <c r="AF167" s="21">
        <f t="shared" si="36"/>
        <v>2329663.9919619714</v>
      </c>
      <c r="AG167" s="21">
        <f t="shared" si="37"/>
        <v>19413.866599683093</v>
      </c>
      <c r="AH167" s="21">
        <f t="shared" si="38"/>
        <v>18340.270534050997</v>
      </c>
      <c r="AI167" s="21">
        <f t="shared" si="43"/>
        <v>37754.13713373409</v>
      </c>
      <c r="AJ167" s="13">
        <v>0</v>
      </c>
      <c r="AK167" s="14">
        <f t="shared" si="31"/>
        <v>2311323.7214279203</v>
      </c>
      <c r="AM167">
        <v>154</v>
      </c>
      <c r="AN167" s="21">
        <f t="shared" si="39"/>
        <v>1890892.6784362828</v>
      </c>
      <c r="AO167" s="21">
        <f t="shared" si="40"/>
        <v>15757.438986969022</v>
      </c>
      <c r="AP167" s="21">
        <f t="shared" si="41"/>
        <v>14886.045109093919</v>
      </c>
      <c r="AQ167" s="21">
        <f t="shared" si="44"/>
        <v>30643.484096062941</v>
      </c>
      <c r="AR167" s="13">
        <v>0</v>
      </c>
      <c r="AS167" s="14">
        <f t="shared" si="32"/>
        <v>1876006.6333271889</v>
      </c>
    </row>
    <row r="168" spans="23:45" x14ac:dyDescent="0.2">
      <c r="W168">
        <v>155</v>
      </c>
      <c r="X168" s="21">
        <f t="shared" si="33"/>
        <v>2746640.8095286507</v>
      </c>
      <c r="Y168" s="21">
        <f t="shared" si="34"/>
        <v>22888.673412738757</v>
      </c>
      <c r="Z168" s="21">
        <f t="shared" si="35"/>
        <v>21976.116758666463</v>
      </c>
      <c r="AA168" s="21">
        <f t="shared" si="42"/>
        <v>44864.79017140522</v>
      </c>
      <c r="AB168" s="13">
        <v>0</v>
      </c>
      <c r="AC168" s="14">
        <f t="shared" si="30"/>
        <v>2724664.6927699842</v>
      </c>
      <c r="AE168">
        <v>155</v>
      </c>
      <c r="AF168" s="21">
        <f t="shared" si="36"/>
        <v>2311323.7214279203</v>
      </c>
      <c r="AG168" s="21">
        <f t="shared" si="37"/>
        <v>19261.031011899337</v>
      </c>
      <c r="AH168" s="21">
        <f t="shared" si="38"/>
        <v>18493.106121834753</v>
      </c>
      <c r="AI168" s="21">
        <f t="shared" si="43"/>
        <v>37754.13713373409</v>
      </c>
      <c r="AJ168" s="13">
        <v>0</v>
      </c>
      <c r="AK168" s="14">
        <f t="shared" si="31"/>
        <v>2292830.6153060854</v>
      </c>
      <c r="AM168">
        <v>155</v>
      </c>
      <c r="AN168" s="21">
        <f t="shared" si="39"/>
        <v>1876006.6333271889</v>
      </c>
      <c r="AO168" s="21">
        <f t="shared" si="40"/>
        <v>15633.388611059907</v>
      </c>
      <c r="AP168" s="21">
        <f t="shared" si="41"/>
        <v>15010.095485003038</v>
      </c>
      <c r="AQ168" s="21">
        <f t="shared" si="44"/>
        <v>30643.484096062944</v>
      </c>
      <c r="AR168" s="13">
        <v>0</v>
      </c>
      <c r="AS168" s="14">
        <f t="shared" si="32"/>
        <v>1860996.5378421859</v>
      </c>
    </row>
    <row r="169" spans="23:45" x14ac:dyDescent="0.2">
      <c r="W169">
        <v>156</v>
      </c>
      <c r="X169" s="21">
        <f t="shared" si="33"/>
        <v>2724664.6927699842</v>
      </c>
      <c r="Y169" s="21">
        <f t="shared" si="34"/>
        <v>22705.539106416534</v>
      </c>
      <c r="Z169" s="21">
        <f t="shared" si="35"/>
        <v>22159.251064988679</v>
      </c>
      <c r="AA169" s="21">
        <f t="shared" si="42"/>
        <v>44864.790171405213</v>
      </c>
      <c r="AB169" s="13">
        <v>0</v>
      </c>
      <c r="AC169" s="14">
        <f t="shared" si="30"/>
        <v>2702505.4417049955</v>
      </c>
      <c r="AE169">
        <v>156</v>
      </c>
      <c r="AF169" s="21">
        <f t="shared" si="36"/>
        <v>2292830.6153060854</v>
      </c>
      <c r="AG169" s="21">
        <f t="shared" si="37"/>
        <v>19106.921794217378</v>
      </c>
      <c r="AH169" s="21">
        <f t="shared" si="38"/>
        <v>18647.215339516704</v>
      </c>
      <c r="AI169" s="21">
        <f t="shared" si="43"/>
        <v>37754.137133734082</v>
      </c>
      <c r="AJ169" s="13">
        <v>0</v>
      </c>
      <c r="AK169" s="14">
        <f t="shared" si="31"/>
        <v>2274183.3999665687</v>
      </c>
      <c r="AM169">
        <v>156</v>
      </c>
      <c r="AN169" s="21">
        <f t="shared" si="39"/>
        <v>1860996.5378421859</v>
      </c>
      <c r="AO169" s="21">
        <f t="shared" si="40"/>
        <v>15508.304482018217</v>
      </c>
      <c r="AP169" s="21">
        <f t="shared" si="41"/>
        <v>15135.179614044728</v>
      </c>
      <c r="AQ169" s="21">
        <f t="shared" si="44"/>
        <v>30643.484096062944</v>
      </c>
      <c r="AR169" s="13">
        <v>0</v>
      </c>
      <c r="AS169" s="14">
        <f t="shared" si="32"/>
        <v>1845861.3582281412</v>
      </c>
    </row>
    <row r="170" spans="23:45" x14ac:dyDescent="0.2">
      <c r="W170">
        <v>157</v>
      </c>
      <c r="X170" s="21">
        <f t="shared" si="33"/>
        <v>2702505.4417049955</v>
      </c>
      <c r="Y170" s="21">
        <f t="shared" si="34"/>
        <v>22520.878680874961</v>
      </c>
      <c r="Z170" s="21">
        <f t="shared" si="35"/>
        <v>22343.911490530252</v>
      </c>
      <c r="AA170" s="21">
        <f t="shared" si="42"/>
        <v>44864.790171405213</v>
      </c>
      <c r="AB170" s="13">
        <v>0</v>
      </c>
      <c r="AC170" s="14">
        <f t="shared" si="30"/>
        <v>2680161.5302144652</v>
      </c>
      <c r="AE170">
        <v>157</v>
      </c>
      <c r="AF170" s="21">
        <f t="shared" si="36"/>
        <v>2274183.3999665687</v>
      </c>
      <c r="AG170" s="21">
        <f t="shared" si="37"/>
        <v>18951.528333054739</v>
      </c>
      <c r="AH170" s="21">
        <f t="shared" si="38"/>
        <v>18802.608800679343</v>
      </c>
      <c r="AI170" s="21">
        <f t="shared" si="43"/>
        <v>37754.137133734082</v>
      </c>
      <c r="AJ170" s="13">
        <v>0</v>
      </c>
      <c r="AK170" s="14">
        <f t="shared" si="31"/>
        <v>2255380.7911658892</v>
      </c>
      <c r="AM170">
        <v>157</v>
      </c>
      <c r="AN170" s="21">
        <f t="shared" si="39"/>
        <v>1845861.3582281412</v>
      </c>
      <c r="AO170" s="21">
        <f t="shared" si="40"/>
        <v>15382.17798523451</v>
      </c>
      <c r="AP170" s="21">
        <f t="shared" si="41"/>
        <v>15261.306110828435</v>
      </c>
      <c r="AQ170" s="21">
        <f t="shared" si="44"/>
        <v>30643.484096062944</v>
      </c>
      <c r="AR170" s="13">
        <v>0</v>
      </c>
      <c r="AS170" s="14">
        <f t="shared" si="32"/>
        <v>1830600.0521173128</v>
      </c>
    </row>
    <row r="171" spans="23:45" x14ac:dyDescent="0.2">
      <c r="W171">
        <v>158</v>
      </c>
      <c r="X171" s="21">
        <f t="shared" si="33"/>
        <v>2680161.5302144652</v>
      </c>
      <c r="Y171" s="21">
        <f t="shared" si="34"/>
        <v>22334.679418453878</v>
      </c>
      <c r="Z171" s="21">
        <f t="shared" si="35"/>
        <v>22530.110752951328</v>
      </c>
      <c r="AA171" s="21">
        <f t="shared" si="42"/>
        <v>44864.790171405206</v>
      </c>
      <c r="AB171" s="13">
        <v>0</v>
      </c>
      <c r="AC171" s="14">
        <f t="shared" si="30"/>
        <v>2657631.4194615139</v>
      </c>
      <c r="AE171">
        <v>158</v>
      </c>
      <c r="AF171" s="21">
        <f t="shared" si="36"/>
        <v>2255380.7911658892</v>
      </c>
      <c r="AG171" s="21">
        <f t="shared" si="37"/>
        <v>18794.83992638241</v>
      </c>
      <c r="AH171" s="21">
        <f t="shared" si="38"/>
        <v>18959.297207351665</v>
      </c>
      <c r="AI171" s="21">
        <f t="shared" si="43"/>
        <v>37754.137133734075</v>
      </c>
      <c r="AJ171" s="13">
        <v>0</v>
      </c>
      <c r="AK171" s="14">
        <f t="shared" si="31"/>
        <v>2236421.4939585375</v>
      </c>
      <c r="AM171">
        <v>158</v>
      </c>
      <c r="AN171" s="21">
        <f t="shared" si="39"/>
        <v>1830600.0521173128</v>
      </c>
      <c r="AO171" s="21">
        <f t="shared" si="40"/>
        <v>15255.000434310939</v>
      </c>
      <c r="AP171" s="21">
        <f t="shared" si="41"/>
        <v>15388.483661752001</v>
      </c>
      <c r="AQ171" s="21">
        <f t="shared" si="44"/>
        <v>30643.484096062941</v>
      </c>
      <c r="AR171" s="13">
        <v>0</v>
      </c>
      <c r="AS171" s="14">
        <f t="shared" si="32"/>
        <v>1815211.5684555608</v>
      </c>
    </row>
    <row r="172" spans="23:45" x14ac:dyDescent="0.2">
      <c r="W172">
        <v>159</v>
      </c>
      <c r="X172" s="21">
        <f t="shared" si="33"/>
        <v>2657631.4194615139</v>
      </c>
      <c r="Y172" s="21">
        <f t="shared" si="34"/>
        <v>22146.928495512617</v>
      </c>
      <c r="Z172" s="21">
        <f t="shared" si="35"/>
        <v>22717.861675892596</v>
      </c>
      <c r="AA172" s="21">
        <f t="shared" si="42"/>
        <v>44864.790171405213</v>
      </c>
      <c r="AB172" s="13">
        <v>0</v>
      </c>
      <c r="AC172" s="14">
        <f t="shared" si="30"/>
        <v>2634913.5577856214</v>
      </c>
      <c r="AE172">
        <v>159</v>
      </c>
      <c r="AF172" s="21">
        <f t="shared" si="36"/>
        <v>2236421.4939585375</v>
      </c>
      <c r="AG172" s="21">
        <f t="shared" si="37"/>
        <v>18636.845782987813</v>
      </c>
      <c r="AH172" s="21">
        <f t="shared" si="38"/>
        <v>19117.291350746269</v>
      </c>
      <c r="AI172" s="21">
        <f t="shared" si="43"/>
        <v>37754.137133734082</v>
      </c>
      <c r="AJ172" s="13">
        <v>0</v>
      </c>
      <c r="AK172" s="14">
        <f t="shared" si="31"/>
        <v>2217304.2026077914</v>
      </c>
      <c r="AM172">
        <v>159</v>
      </c>
      <c r="AN172" s="21">
        <f t="shared" si="39"/>
        <v>1815211.5684555608</v>
      </c>
      <c r="AO172" s="21">
        <f t="shared" si="40"/>
        <v>15126.763070463006</v>
      </c>
      <c r="AP172" s="21">
        <f t="shared" si="41"/>
        <v>15516.721025599938</v>
      </c>
      <c r="AQ172" s="21">
        <f t="shared" si="44"/>
        <v>30643.484096062944</v>
      </c>
      <c r="AR172" s="13">
        <v>0</v>
      </c>
      <c r="AS172" s="14">
        <f t="shared" si="32"/>
        <v>1799694.847429961</v>
      </c>
    </row>
    <row r="173" spans="23:45" x14ac:dyDescent="0.2">
      <c r="W173">
        <v>160</v>
      </c>
      <c r="X173" s="21">
        <f t="shared" si="33"/>
        <v>2634913.5577856214</v>
      </c>
      <c r="Y173" s="21">
        <f t="shared" si="34"/>
        <v>21957.612981546845</v>
      </c>
      <c r="Z173" s="21">
        <f t="shared" si="35"/>
        <v>22907.177189858368</v>
      </c>
      <c r="AA173" s="21">
        <f t="shared" si="42"/>
        <v>44864.790171405213</v>
      </c>
      <c r="AB173" s="13">
        <v>0</v>
      </c>
      <c r="AC173" s="14">
        <f t="shared" si="30"/>
        <v>2612006.3805957632</v>
      </c>
      <c r="AE173">
        <v>160</v>
      </c>
      <c r="AF173" s="21">
        <f t="shared" si="36"/>
        <v>2217304.2026077914</v>
      </c>
      <c r="AG173" s="21">
        <f t="shared" si="37"/>
        <v>18477.535021731594</v>
      </c>
      <c r="AH173" s="21">
        <f t="shared" si="38"/>
        <v>19276.602112002489</v>
      </c>
      <c r="AI173" s="21">
        <f t="shared" si="43"/>
        <v>37754.137133734082</v>
      </c>
      <c r="AJ173" s="13">
        <v>0</v>
      </c>
      <c r="AK173" s="14">
        <f t="shared" si="31"/>
        <v>2198027.6004957887</v>
      </c>
      <c r="AM173">
        <v>160</v>
      </c>
      <c r="AN173" s="21">
        <f t="shared" si="39"/>
        <v>1799694.847429961</v>
      </c>
      <c r="AO173" s="21">
        <f t="shared" si="40"/>
        <v>14997.457061916341</v>
      </c>
      <c r="AP173" s="21">
        <f t="shared" si="41"/>
        <v>15646.027034146604</v>
      </c>
      <c r="AQ173" s="21">
        <f t="shared" si="44"/>
        <v>30643.484096062944</v>
      </c>
      <c r="AR173" s="13">
        <v>0</v>
      </c>
      <c r="AS173" s="14">
        <f t="shared" si="32"/>
        <v>1784048.8203958143</v>
      </c>
    </row>
    <row r="174" spans="23:45" x14ac:dyDescent="0.2">
      <c r="W174">
        <v>161</v>
      </c>
      <c r="X174" s="21">
        <f t="shared" si="33"/>
        <v>2612006.3805957632</v>
      </c>
      <c r="Y174" s="21">
        <f t="shared" si="34"/>
        <v>21766.719838298028</v>
      </c>
      <c r="Z174" s="21">
        <f t="shared" si="35"/>
        <v>23098.070333107185</v>
      </c>
      <c r="AA174" s="21">
        <f t="shared" si="42"/>
        <v>44864.790171405213</v>
      </c>
      <c r="AB174" s="13">
        <v>0</v>
      </c>
      <c r="AC174" s="14">
        <f t="shared" si="30"/>
        <v>2588908.3102626558</v>
      </c>
      <c r="AE174">
        <v>161</v>
      </c>
      <c r="AF174" s="21">
        <f t="shared" si="36"/>
        <v>2198027.6004957887</v>
      </c>
      <c r="AG174" s="21">
        <f t="shared" si="37"/>
        <v>18316.89667079824</v>
      </c>
      <c r="AH174" s="21">
        <f t="shared" si="38"/>
        <v>19437.240462935843</v>
      </c>
      <c r="AI174" s="21">
        <f t="shared" si="43"/>
        <v>37754.137133734082</v>
      </c>
      <c r="AJ174" s="13">
        <v>0</v>
      </c>
      <c r="AK174" s="14">
        <f t="shared" si="31"/>
        <v>2178590.3600328527</v>
      </c>
      <c r="AM174">
        <v>161</v>
      </c>
      <c r="AN174" s="21">
        <f t="shared" si="39"/>
        <v>1784048.8203958143</v>
      </c>
      <c r="AO174" s="21">
        <f t="shared" si="40"/>
        <v>14867.073503298452</v>
      </c>
      <c r="AP174" s="21">
        <f t="shared" si="41"/>
        <v>15776.410592764492</v>
      </c>
      <c r="AQ174" s="21">
        <f t="shared" si="44"/>
        <v>30643.484096062944</v>
      </c>
      <c r="AR174" s="13">
        <v>0</v>
      </c>
      <c r="AS174" s="14">
        <f t="shared" si="32"/>
        <v>1768272.4098030499</v>
      </c>
    </row>
    <row r="175" spans="23:45" x14ac:dyDescent="0.2">
      <c r="W175">
        <v>162</v>
      </c>
      <c r="X175" s="21">
        <f t="shared" si="33"/>
        <v>2588908.3102626558</v>
      </c>
      <c r="Y175" s="21">
        <f t="shared" si="34"/>
        <v>21574.235918855466</v>
      </c>
      <c r="Z175" s="21">
        <f t="shared" si="35"/>
        <v>23290.554252549755</v>
      </c>
      <c r="AA175" s="21">
        <f t="shared" si="42"/>
        <v>44864.79017140522</v>
      </c>
      <c r="AB175" s="13">
        <v>0</v>
      </c>
      <c r="AC175" s="14">
        <f t="shared" si="30"/>
        <v>2565617.7560101063</v>
      </c>
      <c r="AE175">
        <v>162</v>
      </c>
      <c r="AF175" s="21">
        <f t="shared" si="36"/>
        <v>2178590.3600328527</v>
      </c>
      <c r="AG175" s="21">
        <f t="shared" si="37"/>
        <v>18154.919666940441</v>
      </c>
      <c r="AH175" s="21">
        <f t="shared" si="38"/>
        <v>19599.217466793649</v>
      </c>
      <c r="AI175" s="21">
        <f t="shared" si="43"/>
        <v>37754.13713373409</v>
      </c>
      <c r="AJ175" s="13">
        <v>0</v>
      </c>
      <c r="AK175" s="14">
        <f t="shared" si="31"/>
        <v>2158991.1425660593</v>
      </c>
      <c r="AM175">
        <v>162</v>
      </c>
      <c r="AN175" s="21">
        <f t="shared" si="39"/>
        <v>1768272.4098030499</v>
      </c>
      <c r="AO175" s="21">
        <f t="shared" si="40"/>
        <v>14735.603415025415</v>
      </c>
      <c r="AP175" s="21">
        <f t="shared" si="41"/>
        <v>15907.880681037537</v>
      </c>
      <c r="AQ175" s="21">
        <f t="shared" si="44"/>
        <v>30643.484096062952</v>
      </c>
      <c r="AR175" s="13">
        <v>0</v>
      </c>
      <c r="AS175" s="14">
        <f t="shared" si="32"/>
        <v>1752364.5291220124</v>
      </c>
    </row>
    <row r="176" spans="23:45" x14ac:dyDescent="0.2">
      <c r="W176">
        <v>163</v>
      </c>
      <c r="X176" s="21">
        <f t="shared" si="33"/>
        <v>2565617.7560101063</v>
      </c>
      <c r="Y176" s="21">
        <f t="shared" si="34"/>
        <v>21380.147966750887</v>
      </c>
      <c r="Z176" s="21">
        <f t="shared" si="35"/>
        <v>23484.642204654327</v>
      </c>
      <c r="AA176" s="21">
        <f t="shared" si="42"/>
        <v>44864.790171405213</v>
      </c>
      <c r="AB176" s="13">
        <v>0</v>
      </c>
      <c r="AC176" s="14">
        <f t="shared" si="30"/>
        <v>2542133.1138054519</v>
      </c>
      <c r="AE176">
        <v>163</v>
      </c>
      <c r="AF176" s="21">
        <f t="shared" si="36"/>
        <v>2158991.1425660593</v>
      </c>
      <c r="AG176" s="21">
        <f t="shared" si="37"/>
        <v>17991.592854717161</v>
      </c>
      <c r="AH176" s="21">
        <f t="shared" si="38"/>
        <v>19762.544279016915</v>
      </c>
      <c r="AI176" s="21">
        <f t="shared" si="43"/>
        <v>37754.137133734075</v>
      </c>
      <c r="AJ176" s="13">
        <v>0</v>
      </c>
      <c r="AK176" s="14">
        <f t="shared" si="31"/>
        <v>2139228.5982870422</v>
      </c>
      <c r="AM176">
        <v>163</v>
      </c>
      <c r="AN176" s="21">
        <f t="shared" si="39"/>
        <v>1752364.5291220124</v>
      </c>
      <c r="AO176" s="21">
        <f t="shared" si="40"/>
        <v>14603.037742683437</v>
      </c>
      <c r="AP176" s="21">
        <f t="shared" si="41"/>
        <v>16040.446353379508</v>
      </c>
      <c r="AQ176" s="21">
        <f t="shared" si="44"/>
        <v>30643.484096062944</v>
      </c>
      <c r="AR176" s="13">
        <v>0</v>
      </c>
      <c r="AS176" s="14">
        <f t="shared" si="32"/>
        <v>1736324.082768633</v>
      </c>
    </row>
    <row r="177" spans="23:45" x14ac:dyDescent="0.2">
      <c r="W177">
        <v>164</v>
      </c>
      <c r="X177" s="21">
        <f t="shared" si="33"/>
        <v>2542133.1138054519</v>
      </c>
      <c r="Y177" s="21">
        <f t="shared" si="34"/>
        <v>21184.442615045431</v>
      </c>
      <c r="Z177" s="21">
        <f t="shared" si="35"/>
        <v>23680.347556359789</v>
      </c>
      <c r="AA177" s="21">
        <f t="shared" si="42"/>
        <v>44864.79017140522</v>
      </c>
      <c r="AB177" s="13">
        <v>0</v>
      </c>
      <c r="AC177" s="14">
        <f t="shared" si="30"/>
        <v>2518452.7662490923</v>
      </c>
      <c r="AE177">
        <v>164</v>
      </c>
      <c r="AF177" s="21">
        <f t="shared" si="36"/>
        <v>2139228.5982870422</v>
      </c>
      <c r="AG177" s="21">
        <f t="shared" si="37"/>
        <v>17826.904985725352</v>
      </c>
      <c r="AH177" s="21">
        <f t="shared" si="38"/>
        <v>19927.23214800873</v>
      </c>
      <c r="AI177" s="21">
        <f t="shared" si="43"/>
        <v>37754.137133734082</v>
      </c>
      <c r="AJ177" s="13">
        <v>0</v>
      </c>
      <c r="AK177" s="14">
        <f t="shared" si="31"/>
        <v>2119301.3661390333</v>
      </c>
      <c r="AM177">
        <v>164</v>
      </c>
      <c r="AN177" s="21">
        <f t="shared" si="39"/>
        <v>1736324.082768633</v>
      </c>
      <c r="AO177" s="21">
        <f t="shared" si="40"/>
        <v>14469.367356405275</v>
      </c>
      <c r="AP177" s="21">
        <f t="shared" si="41"/>
        <v>16174.116739657673</v>
      </c>
      <c r="AQ177" s="21">
        <f t="shared" si="44"/>
        <v>30643.484096062948</v>
      </c>
      <c r="AR177" s="13">
        <v>0</v>
      </c>
      <c r="AS177" s="14">
        <f t="shared" si="32"/>
        <v>1720149.9660289753</v>
      </c>
    </row>
    <row r="178" spans="23:45" x14ac:dyDescent="0.2">
      <c r="W178">
        <v>165</v>
      </c>
      <c r="X178" s="21">
        <f t="shared" si="33"/>
        <v>2518452.7662490923</v>
      </c>
      <c r="Y178" s="21">
        <f t="shared" si="34"/>
        <v>20987.106385409101</v>
      </c>
      <c r="Z178" s="21">
        <f t="shared" si="35"/>
        <v>23877.68378599612</v>
      </c>
      <c r="AA178" s="21">
        <f t="shared" si="42"/>
        <v>44864.79017140522</v>
      </c>
      <c r="AB178" s="13">
        <v>0</v>
      </c>
      <c r="AC178" s="14">
        <f t="shared" si="30"/>
        <v>2494575.0824630964</v>
      </c>
      <c r="AE178">
        <v>165</v>
      </c>
      <c r="AF178" s="21">
        <f t="shared" si="36"/>
        <v>2119301.3661390333</v>
      </c>
      <c r="AG178" s="21">
        <f t="shared" si="37"/>
        <v>17660.844717825279</v>
      </c>
      <c r="AH178" s="21">
        <f t="shared" si="38"/>
        <v>20093.292415908796</v>
      </c>
      <c r="AI178" s="21">
        <f t="shared" si="43"/>
        <v>37754.137133734075</v>
      </c>
      <c r="AJ178" s="13">
        <v>0</v>
      </c>
      <c r="AK178" s="14">
        <f t="shared" si="31"/>
        <v>2099208.0737231243</v>
      </c>
      <c r="AM178">
        <v>165</v>
      </c>
      <c r="AN178" s="21">
        <f t="shared" si="39"/>
        <v>1720149.9660289753</v>
      </c>
      <c r="AO178" s="21">
        <f t="shared" si="40"/>
        <v>14334.583050241461</v>
      </c>
      <c r="AP178" s="21">
        <f t="shared" si="41"/>
        <v>16308.901045821487</v>
      </c>
      <c r="AQ178" s="21">
        <f t="shared" si="44"/>
        <v>30643.484096062948</v>
      </c>
      <c r="AR178" s="13">
        <v>0</v>
      </c>
      <c r="AS178" s="14">
        <f t="shared" si="32"/>
        <v>1703841.0649831539</v>
      </c>
    </row>
    <row r="179" spans="23:45" x14ac:dyDescent="0.2">
      <c r="W179">
        <v>166</v>
      </c>
      <c r="X179" s="21">
        <f t="shared" si="33"/>
        <v>2494575.0824630964</v>
      </c>
      <c r="Y179" s="21">
        <f t="shared" si="34"/>
        <v>20788.125687192471</v>
      </c>
      <c r="Z179" s="21">
        <f t="shared" si="35"/>
        <v>24076.66448421275</v>
      </c>
      <c r="AA179" s="21">
        <f t="shared" si="42"/>
        <v>44864.79017140522</v>
      </c>
      <c r="AB179" s="13">
        <v>0</v>
      </c>
      <c r="AC179" s="14">
        <f t="shared" si="30"/>
        <v>2470498.4179788837</v>
      </c>
      <c r="AE179">
        <v>166</v>
      </c>
      <c r="AF179" s="21">
        <f t="shared" si="36"/>
        <v>2099208.0737231243</v>
      </c>
      <c r="AG179" s="21">
        <f t="shared" si="37"/>
        <v>17493.400614359369</v>
      </c>
      <c r="AH179" s="21">
        <f t="shared" si="38"/>
        <v>20260.736519374699</v>
      </c>
      <c r="AI179" s="21">
        <f t="shared" si="43"/>
        <v>37754.137133734068</v>
      </c>
      <c r="AJ179" s="13">
        <v>0</v>
      </c>
      <c r="AK179" s="14">
        <f t="shared" si="31"/>
        <v>2078947.3372037497</v>
      </c>
      <c r="AM179">
        <v>166</v>
      </c>
      <c r="AN179" s="21">
        <f t="shared" si="39"/>
        <v>1703841.0649831539</v>
      </c>
      <c r="AO179" s="21">
        <f t="shared" si="40"/>
        <v>14198.675541526283</v>
      </c>
      <c r="AP179" s="21">
        <f t="shared" si="41"/>
        <v>16444.808554536663</v>
      </c>
      <c r="AQ179" s="21">
        <f t="shared" si="44"/>
        <v>30643.484096062948</v>
      </c>
      <c r="AR179" s="13">
        <v>0</v>
      </c>
      <c r="AS179" s="14">
        <f t="shared" si="32"/>
        <v>1687396.2564286173</v>
      </c>
    </row>
    <row r="180" spans="23:45" x14ac:dyDescent="0.2">
      <c r="W180">
        <v>167</v>
      </c>
      <c r="X180" s="21">
        <f t="shared" si="33"/>
        <v>2470498.4179788837</v>
      </c>
      <c r="Y180" s="21">
        <f t="shared" si="34"/>
        <v>20587.486816490698</v>
      </c>
      <c r="Z180" s="21">
        <f t="shared" si="35"/>
        <v>24277.303354914529</v>
      </c>
      <c r="AA180" s="21">
        <f t="shared" si="42"/>
        <v>44864.790171405228</v>
      </c>
      <c r="AB180" s="13">
        <v>0</v>
      </c>
      <c r="AC180" s="14">
        <f t="shared" si="30"/>
        <v>2446221.1146239694</v>
      </c>
      <c r="AE180">
        <v>167</v>
      </c>
      <c r="AF180" s="21">
        <f t="shared" si="36"/>
        <v>2078947.3372037497</v>
      </c>
      <c r="AG180" s="21">
        <f t="shared" si="37"/>
        <v>17324.561143364579</v>
      </c>
      <c r="AH180" s="21">
        <f t="shared" si="38"/>
        <v>20429.575990369496</v>
      </c>
      <c r="AI180" s="21">
        <f t="shared" si="43"/>
        <v>37754.137133734075</v>
      </c>
      <c r="AJ180" s="13">
        <v>0</v>
      </c>
      <c r="AK180" s="14">
        <f t="shared" si="31"/>
        <v>2058517.7612133801</v>
      </c>
      <c r="AM180">
        <v>167</v>
      </c>
      <c r="AN180" s="21">
        <f t="shared" si="39"/>
        <v>1687396.2564286173</v>
      </c>
      <c r="AO180" s="21">
        <f t="shared" si="40"/>
        <v>14061.635470238478</v>
      </c>
      <c r="AP180" s="21">
        <f t="shared" si="41"/>
        <v>16581.848625824474</v>
      </c>
      <c r="AQ180" s="21">
        <f t="shared" si="44"/>
        <v>30643.484096062952</v>
      </c>
      <c r="AR180" s="13">
        <v>0</v>
      </c>
      <c r="AS180" s="14">
        <f t="shared" si="32"/>
        <v>1670814.4078027927</v>
      </c>
    </row>
    <row r="181" spans="23:45" x14ac:dyDescent="0.2">
      <c r="W181">
        <v>168</v>
      </c>
      <c r="X181" s="21">
        <f t="shared" si="33"/>
        <v>2446221.1146239694</v>
      </c>
      <c r="Y181" s="21">
        <f t="shared" si="34"/>
        <v>20385.175955199746</v>
      </c>
      <c r="Z181" s="21">
        <f t="shared" si="35"/>
        <v>24479.614216205482</v>
      </c>
      <c r="AA181" s="21">
        <f t="shared" si="42"/>
        <v>44864.790171405228</v>
      </c>
      <c r="AB181" s="13">
        <v>0</v>
      </c>
      <c r="AC181" s="14">
        <f t="shared" si="30"/>
        <v>2421741.5004077638</v>
      </c>
      <c r="AE181">
        <v>168</v>
      </c>
      <c r="AF181" s="21">
        <f t="shared" si="36"/>
        <v>2058517.7612133801</v>
      </c>
      <c r="AG181" s="21">
        <f t="shared" si="37"/>
        <v>17154.314676778169</v>
      </c>
      <c r="AH181" s="21">
        <f t="shared" si="38"/>
        <v>20599.822456955906</v>
      </c>
      <c r="AI181" s="21">
        <f t="shared" si="43"/>
        <v>37754.137133734075</v>
      </c>
      <c r="AJ181" s="13">
        <v>0</v>
      </c>
      <c r="AK181" s="14">
        <f t="shared" si="31"/>
        <v>2037917.9387564242</v>
      </c>
      <c r="AM181">
        <v>168</v>
      </c>
      <c r="AN181" s="21">
        <f t="shared" si="39"/>
        <v>1670814.4078027927</v>
      </c>
      <c r="AO181" s="21">
        <f t="shared" si="40"/>
        <v>13923.453398356605</v>
      </c>
      <c r="AP181" s="21">
        <f t="shared" si="41"/>
        <v>16720.030697706345</v>
      </c>
      <c r="AQ181" s="21">
        <f t="shared" si="44"/>
        <v>30643.484096062952</v>
      </c>
      <c r="AR181" s="13">
        <v>0</v>
      </c>
      <c r="AS181" s="14">
        <f t="shared" si="32"/>
        <v>1654094.3771050863</v>
      </c>
    </row>
    <row r="182" spans="23:45" x14ac:dyDescent="0.2">
      <c r="W182">
        <v>169</v>
      </c>
      <c r="X182" s="21">
        <f t="shared" si="33"/>
        <v>2421741.5004077638</v>
      </c>
      <c r="Y182" s="21">
        <f t="shared" si="34"/>
        <v>20181.179170064697</v>
      </c>
      <c r="Z182" s="21">
        <f t="shared" si="35"/>
        <v>24683.61100134053</v>
      </c>
      <c r="AA182" s="21">
        <f t="shared" si="42"/>
        <v>44864.790171405228</v>
      </c>
      <c r="AB182" s="13">
        <v>0</v>
      </c>
      <c r="AC182" s="14">
        <f t="shared" si="30"/>
        <v>2397057.8894064231</v>
      </c>
      <c r="AE182">
        <v>169</v>
      </c>
      <c r="AF182" s="21">
        <f t="shared" si="36"/>
        <v>2037917.9387564242</v>
      </c>
      <c r="AG182" s="21">
        <f t="shared" si="37"/>
        <v>16982.649489636868</v>
      </c>
      <c r="AH182" s="21">
        <f t="shared" si="38"/>
        <v>20771.487644097208</v>
      </c>
      <c r="AI182" s="21">
        <f t="shared" si="43"/>
        <v>37754.137133734075</v>
      </c>
      <c r="AJ182" s="13">
        <v>0</v>
      </c>
      <c r="AK182" s="14">
        <f t="shared" si="31"/>
        <v>2017146.4511123269</v>
      </c>
      <c r="AM182">
        <v>169</v>
      </c>
      <c r="AN182" s="21">
        <f t="shared" si="39"/>
        <v>1654094.3771050863</v>
      </c>
      <c r="AO182" s="21">
        <f t="shared" si="40"/>
        <v>13784.119809209053</v>
      </c>
      <c r="AP182" s="21">
        <f t="shared" si="41"/>
        <v>16859.364286853895</v>
      </c>
      <c r="AQ182" s="21">
        <f t="shared" si="44"/>
        <v>30643.484096062948</v>
      </c>
      <c r="AR182" s="13">
        <v>0</v>
      </c>
      <c r="AS182" s="14">
        <f t="shared" si="32"/>
        <v>1637235.0128182324</v>
      </c>
    </row>
    <row r="183" spans="23:45" x14ac:dyDescent="0.2">
      <c r="W183">
        <v>170</v>
      </c>
      <c r="X183" s="21">
        <f t="shared" si="33"/>
        <v>2397057.8894064231</v>
      </c>
      <c r="Y183" s="21">
        <f t="shared" si="34"/>
        <v>19975.482411720193</v>
      </c>
      <c r="Z183" s="21">
        <f t="shared" si="35"/>
        <v>24889.307759685034</v>
      </c>
      <c r="AA183" s="21">
        <f t="shared" si="42"/>
        <v>44864.790171405228</v>
      </c>
      <c r="AB183" s="13">
        <v>0</v>
      </c>
      <c r="AC183" s="14">
        <f t="shared" si="30"/>
        <v>2372168.5816467381</v>
      </c>
      <c r="AE183">
        <v>170</v>
      </c>
      <c r="AF183" s="21">
        <f t="shared" si="36"/>
        <v>2017146.4511123269</v>
      </c>
      <c r="AG183" s="21">
        <f t="shared" si="37"/>
        <v>16809.553759269391</v>
      </c>
      <c r="AH183" s="21">
        <f t="shared" si="38"/>
        <v>20944.583374464684</v>
      </c>
      <c r="AI183" s="21">
        <f t="shared" si="43"/>
        <v>37754.137133734075</v>
      </c>
      <c r="AJ183" s="13">
        <v>0</v>
      </c>
      <c r="AK183" s="14">
        <f t="shared" si="31"/>
        <v>1996201.8677378623</v>
      </c>
      <c r="AM183">
        <v>170</v>
      </c>
      <c r="AN183" s="21">
        <f t="shared" si="39"/>
        <v>1637235.0128182324</v>
      </c>
      <c r="AO183" s="21">
        <f t="shared" si="40"/>
        <v>13643.625106818603</v>
      </c>
      <c r="AP183" s="21">
        <f t="shared" si="41"/>
        <v>16999.858989244349</v>
      </c>
      <c r="AQ183" s="21">
        <f t="shared" si="44"/>
        <v>30643.484096062952</v>
      </c>
      <c r="AR183" s="13">
        <v>0</v>
      </c>
      <c r="AS183" s="14">
        <f t="shared" si="32"/>
        <v>1620235.1538289881</v>
      </c>
    </row>
    <row r="184" spans="23:45" x14ac:dyDescent="0.2">
      <c r="W184">
        <v>171</v>
      </c>
      <c r="X184" s="21">
        <f t="shared" si="33"/>
        <v>2372168.5816467381</v>
      </c>
      <c r="Y184" s="21">
        <f t="shared" si="34"/>
        <v>19768.071513722818</v>
      </c>
      <c r="Z184" s="21">
        <f t="shared" si="35"/>
        <v>25096.718657682402</v>
      </c>
      <c r="AA184" s="21">
        <f t="shared" si="42"/>
        <v>44864.79017140522</v>
      </c>
      <c r="AB184" s="13">
        <v>0</v>
      </c>
      <c r="AC184" s="14">
        <f t="shared" si="30"/>
        <v>2347071.8629890559</v>
      </c>
      <c r="AE184">
        <v>171</v>
      </c>
      <c r="AF184" s="21">
        <f t="shared" si="36"/>
        <v>1996201.8677378623</v>
      </c>
      <c r="AG184" s="21">
        <f t="shared" si="37"/>
        <v>16635.015564482186</v>
      </c>
      <c r="AH184" s="21">
        <f t="shared" si="38"/>
        <v>21119.121569251882</v>
      </c>
      <c r="AI184" s="21">
        <f t="shared" si="43"/>
        <v>37754.137133734068</v>
      </c>
      <c r="AJ184" s="13">
        <v>0</v>
      </c>
      <c r="AK184" s="14">
        <f t="shared" si="31"/>
        <v>1975082.7461686104</v>
      </c>
      <c r="AM184">
        <v>171</v>
      </c>
      <c r="AN184" s="21">
        <f t="shared" si="39"/>
        <v>1620235.1538289881</v>
      </c>
      <c r="AO184" s="21">
        <f t="shared" si="40"/>
        <v>13501.959615241567</v>
      </c>
      <c r="AP184" s="21">
        <f t="shared" si="41"/>
        <v>17141.524480821376</v>
      </c>
      <c r="AQ184" s="21">
        <f t="shared" si="44"/>
        <v>30643.484096062944</v>
      </c>
      <c r="AR184" s="13">
        <v>0</v>
      </c>
      <c r="AS184" s="14">
        <f t="shared" si="32"/>
        <v>1603093.6293481668</v>
      </c>
    </row>
    <row r="185" spans="23:45" x14ac:dyDescent="0.2">
      <c r="W185">
        <v>172</v>
      </c>
      <c r="X185" s="21">
        <f t="shared" si="33"/>
        <v>2347071.8629890559</v>
      </c>
      <c r="Y185" s="21">
        <f t="shared" si="34"/>
        <v>19558.932191575466</v>
      </c>
      <c r="Z185" s="21">
        <f t="shared" si="35"/>
        <v>25305.857979829761</v>
      </c>
      <c r="AA185" s="21">
        <f t="shared" si="42"/>
        <v>44864.790171405228</v>
      </c>
      <c r="AB185" s="13">
        <v>0</v>
      </c>
      <c r="AC185" s="14">
        <f t="shared" si="30"/>
        <v>2321766.005009226</v>
      </c>
      <c r="AE185">
        <v>172</v>
      </c>
      <c r="AF185" s="21">
        <f t="shared" si="36"/>
        <v>1975082.7461686104</v>
      </c>
      <c r="AG185" s="21">
        <f t="shared" si="37"/>
        <v>16459.022884738421</v>
      </c>
      <c r="AH185" s="21">
        <f t="shared" si="38"/>
        <v>21295.114248995655</v>
      </c>
      <c r="AI185" s="21">
        <f t="shared" si="43"/>
        <v>37754.137133734075</v>
      </c>
      <c r="AJ185" s="13">
        <v>0</v>
      </c>
      <c r="AK185" s="14">
        <f t="shared" si="31"/>
        <v>1953787.6319196147</v>
      </c>
      <c r="AM185">
        <v>172</v>
      </c>
      <c r="AN185" s="21">
        <f t="shared" si="39"/>
        <v>1603093.6293481668</v>
      </c>
      <c r="AO185" s="21">
        <f t="shared" si="40"/>
        <v>13359.113577901389</v>
      </c>
      <c r="AP185" s="21">
        <f t="shared" si="41"/>
        <v>17284.370518161562</v>
      </c>
      <c r="AQ185" s="21">
        <f t="shared" si="44"/>
        <v>30643.484096062952</v>
      </c>
      <c r="AR185" s="13">
        <v>0</v>
      </c>
      <c r="AS185" s="14">
        <f t="shared" si="32"/>
        <v>1585809.2588300053</v>
      </c>
    </row>
    <row r="186" spans="23:45" x14ac:dyDescent="0.2">
      <c r="W186">
        <v>173</v>
      </c>
      <c r="X186" s="21">
        <f t="shared" si="33"/>
        <v>2321766.005009226</v>
      </c>
      <c r="Y186" s="21">
        <f t="shared" si="34"/>
        <v>19348.050041743551</v>
      </c>
      <c r="Z186" s="21">
        <f t="shared" si="35"/>
        <v>25516.740129661684</v>
      </c>
      <c r="AA186" s="21">
        <f t="shared" si="42"/>
        <v>44864.790171405235</v>
      </c>
      <c r="AB186" s="13">
        <v>0</v>
      </c>
      <c r="AC186" s="14">
        <f t="shared" si="30"/>
        <v>2296249.2648795643</v>
      </c>
      <c r="AE186">
        <v>173</v>
      </c>
      <c r="AF186" s="21">
        <f t="shared" si="36"/>
        <v>1953787.6319196147</v>
      </c>
      <c r="AG186" s="21">
        <f t="shared" si="37"/>
        <v>16281.563599330122</v>
      </c>
      <c r="AH186" s="21">
        <f t="shared" si="38"/>
        <v>21472.57353440396</v>
      </c>
      <c r="AI186" s="21">
        <f t="shared" si="43"/>
        <v>37754.137133734082</v>
      </c>
      <c r="AJ186" s="13">
        <v>0</v>
      </c>
      <c r="AK186" s="14">
        <f t="shared" si="31"/>
        <v>1932315.0583852108</v>
      </c>
      <c r="AM186">
        <v>173</v>
      </c>
      <c r="AN186" s="21">
        <f t="shared" si="39"/>
        <v>1585809.2588300053</v>
      </c>
      <c r="AO186" s="21">
        <f t="shared" si="40"/>
        <v>13215.07715691671</v>
      </c>
      <c r="AP186" s="21">
        <f t="shared" si="41"/>
        <v>17428.406939146247</v>
      </c>
      <c r="AQ186" s="21">
        <f t="shared" si="44"/>
        <v>30643.484096062959</v>
      </c>
      <c r="AR186" s="13">
        <v>0</v>
      </c>
      <c r="AS186" s="14">
        <f t="shared" si="32"/>
        <v>1568380.851890859</v>
      </c>
    </row>
    <row r="187" spans="23:45" x14ac:dyDescent="0.2">
      <c r="W187">
        <v>174</v>
      </c>
      <c r="X187" s="21">
        <f t="shared" si="33"/>
        <v>2296249.2648795643</v>
      </c>
      <c r="Y187" s="21">
        <f t="shared" si="34"/>
        <v>19135.410540663037</v>
      </c>
      <c r="Z187" s="21">
        <f t="shared" si="35"/>
        <v>25729.379630742191</v>
      </c>
      <c r="AA187" s="21">
        <f t="shared" si="42"/>
        <v>44864.790171405228</v>
      </c>
      <c r="AB187" s="13">
        <v>0</v>
      </c>
      <c r="AC187" s="14">
        <f t="shared" si="30"/>
        <v>2270519.8852488222</v>
      </c>
      <c r="AE187">
        <v>174</v>
      </c>
      <c r="AF187" s="21">
        <f t="shared" si="36"/>
        <v>1932315.0583852108</v>
      </c>
      <c r="AG187" s="21">
        <f t="shared" si="37"/>
        <v>16102.625486543424</v>
      </c>
      <c r="AH187" s="21">
        <f t="shared" si="38"/>
        <v>21651.511647190651</v>
      </c>
      <c r="AI187" s="21">
        <f t="shared" si="43"/>
        <v>37754.137133734075</v>
      </c>
      <c r="AJ187" s="13">
        <v>0</v>
      </c>
      <c r="AK187" s="14">
        <f t="shared" si="31"/>
        <v>1910663.5467380201</v>
      </c>
      <c r="AM187">
        <v>174</v>
      </c>
      <c r="AN187" s="21">
        <f t="shared" si="39"/>
        <v>1568380.851890859</v>
      </c>
      <c r="AO187" s="21">
        <f t="shared" si="40"/>
        <v>13069.840432423825</v>
      </c>
      <c r="AP187" s="21">
        <f t="shared" si="41"/>
        <v>17573.643663639126</v>
      </c>
      <c r="AQ187" s="21">
        <f t="shared" si="44"/>
        <v>30643.484096062952</v>
      </c>
      <c r="AR187" s="13">
        <v>0</v>
      </c>
      <c r="AS187" s="14">
        <f t="shared" si="32"/>
        <v>1550807.2082272198</v>
      </c>
    </row>
    <row r="188" spans="23:45" x14ac:dyDescent="0.2">
      <c r="W188">
        <v>175</v>
      </c>
      <c r="X188" s="21">
        <f t="shared" si="33"/>
        <v>2270519.8852488222</v>
      </c>
      <c r="Y188" s="21">
        <f t="shared" si="34"/>
        <v>18920.999043740183</v>
      </c>
      <c r="Z188" s="21">
        <f t="shared" si="35"/>
        <v>25943.791127665045</v>
      </c>
      <c r="AA188" s="21">
        <f t="shared" si="42"/>
        <v>44864.790171405228</v>
      </c>
      <c r="AB188" s="13">
        <v>0</v>
      </c>
      <c r="AC188" s="14">
        <f t="shared" si="30"/>
        <v>2244576.0941211572</v>
      </c>
      <c r="AE188">
        <v>175</v>
      </c>
      <c r="AF188" s="21">
        <f t="shared" si="36"/>
        <v>1910663.5467380201</v>
      </c>
      <c r="AG188" s="21">
        <f t="shared" si="37"/>
        <v>15922.196222816834</v>
      </c>
      <c r="AH188" s="21">
        <f t="shared" si="38"/>
        <v>21831.940910917241</v>
      </c>
      <c r="AI188" s="21">
        <f t="shared" si="43"/>
        <v>37754.137133734075</v>
      </c>
      <c r="AJ188" s="13">
        <v>0</v>
      </c>
      <c r="AK188" s="14">
        <f t="shared" si="31"/>
        <v>1888831.6058271029</v>
      </c>
      <c r="AM188">
        <v>175</v>
      </c>
      <c r="AN188" s="21">
        <f t="shared" si="39"/>
        <v>1550807.2082272198</v>
      </c>
      <c r="AO188" s="21">
        <f t="shared" si="40"/>
        <v>12923.393401893498</v>
      </c>
      <c r="AP188" s="21">
        <f t="shared" si="41"/>
        <v>17720.090694169456</v>
      </c>
      <c r="AQ188" s="21">
        <f t="shared" si="44"/>
        <v>30643.484096062952</v>
      </c>
      <c r="AR188" s="13">
        <v>0</v>
      </c>
      <c r="AS188" s="14">
        <f t="shared" si="32"/>
        <v>1533087.1175330502</v>
      </c>
    </row>
    <row r="189" spans="23:45" x14ac:dyDescent="0.2">
      <c r="W189">
        <v>176</v>
      </c>
      <c r="X189" s="21">
        <f t="shared" si="33"/>
        <v>2244576.0941211572</v>
      </c>
      <c r="Y189" s="21">
        <f t="shared" si="34"/>
        <v>18704.800784342977</v>
      </c>
      <c r="Z189" s="21">
        <f t="shared" si="35"/>
        <v>26159.989387062251</v>
      </c>
      <c r="AA189" s="21">
        <f t="shared" si="42"/>
        <v>44864.790171405228</v>
      </c>
      <c r="AB189" s="13">
        <v>0</v>
      </c>
      <c r="AC189" s="14">
        <f t="shared" si="30"/>
        <v>2218416.1047340948</v>
      </c>
      <c r="AE189">
        <v>176</v>
      </c>
      <c r="AF189" s="21">
        <f t="shared" si="36"/>
        <v>1888831.6058271029</v>
      </c>
      <c r="AG189" s="21">
        <f t="shared" si="37"/>
        <v>15740.263381892524</v>
      </c>
      <c r="AH189" s="21">
        <f t="shared" si="38"/>
        <v>22013.873751841551</v>
      </c>
      <c r="AI189" s="21">
        <f t="shared" si="43"/>
        <v>37754.137133734075</v>
      </c>
      <c r="AJ189" s="13">
        <v>0</v>
      </c>
      <c r="AK189" s="14">
        <f t="shared" si="31"/>
        <v>1866817.7320752614</v>
      </c>
      <c r="AM189">
        <v>176</v>
      </c>
      <c r="AN189" s="21">
        <f t="shared" si="39"/>
        <v>1533087.1175330502</v>
      </c>
      <c r="AO189" s="21">
        <f t="shared" si="40"/>
        <v>12775.725979442086</v>
      </c>
      <c r="AP189" s="21">
        <f t="shared" si="41"/>
        <v>17867.758116620862</v>
      </c>
      <c r="AQ189" s="21">
        <f t="shared" si="44"/>
        <v>30643.484096062948</v>
      </c>
      <c r="AR189" s="13">
        <v>0</v>
      </c>
      <c r="AS189" s="14">
        <f t="shared" si="32"/>
        <v>1515219.3594164294</v>
      </c>
    </row>
    <row r="190" spans="23:45" x14ac:dyDescent="0.2">
      <c r="W190">
        <v>177</v>
      </c>
      <c r="X190" s="21">
        <f t="shared" si="33"/>
        <v>2218416.1047340948</v>
      </c>
      <c r="Y190" s="21">
        <f t="shared" si="34"/>
        <v>18486.800872784122</v>
      </c>
      <c r="Z190" s="21">
        <f t="shared" si="35"/>
        <v>26377.989298621098</v>
      </c>
      <c r="AA190" s="21">
        <f t="shared" si="42"/>
        <v>44864.79017140522</v>
      </c>
      <c r="AB190" s="13">
        <v>0</v>
      </c>
      <c r="AC190" s="14">
        <f t="shared" si="30"/>
        <v>2192038.1154354736</v>
      </c>
      <c r="AE190">
        <v>177</v>
      </c>
      <c r="AF190" s="21">
        <f t="shared" si="36"/>
        <v>1866817.7320752614</v>
      </c>
      <c r="AG190" s="21">
        <f t="shared" si="37"/>
        <v>15556.814433960511</v>
      </c>
      <c r="AH190" s="21">
        <f t="shared" si="38"/>
        <v>22197.322699773555</v>
      </c>
      <c r="AI190" s="21">
        <f t="shared" si="43"/>
        <v>37754.137133734068</v>
      </c>
      <c r="AJ190" s="13">
        <v>0</v>
      </c>
      <c r="AK190" s="14">
        <f t="shared" si="31"/>
        <v>1844620.4093754878</v>
      </c>
      <c r="AM190">
        <v>177</v>
      </c>
      <c r="AN190" s="21">
        <f t="shared" si="39"/>
        <v>1515219.3594164294</v>
      </c>
      <c r="AO190" s="21">
        <f t="shared" si="40"/>
        <v>12626.827995136911</v>
      </c>
      <c r="AP190" s="21">
        <f t="shared" si="41"/>
        <v>18016.656100926033</v>
      </c>
      <c r="AQ190" s="21">
        <f t="shared" si="44"/>
        <v>30643.484096062944</v>
      </c>
      <c r="AR190" s="13">
        <v>0</v>
      </c>
      <c r="AS190" s="14">
        <f t="shared" si="32"/>
        <v>1497202.7033155034</v>
      </c>
    </row>
    <row r="191" spans="23:45" x14ac:dyDescent="0.2">
      <c r="W191">
        <v>178</v>
      </c>
      <c r="X191" s="21">
        <f t="shared" si="33"/>
        <v>2192038.1154354736</v>
      </c>
      <c r="Y191" s="21">
        <f t="shared" si="34"/>
        <v>18266.984295295613</v>
      </c>
      <c r="Z191" s="21">
        <f t="shared" si="35"/>
        <v>26597.805876109607</v>
      </c>
      <c r="AA191" s="21">
        <f t="shared" si="42"/>
        <v>44864.79017140522</v>
      </c>
      <c r="AB191" s="13">
        <v>0</v>
      </c>
      <c r="AC191" s="14">
        <f t="shared" si="30"/>
        <v>2165440.3095593639</v>
      </c>
      <c r="AE191">
        <v>178</v>
      </c>
      <c r="AF191" s="21">
        <f t="shared" si="36"/>
        <v>1844620.4093754878</v>
      </c>
      <c r="AG191" s="21">
        <f t="shared" si="37"/>
        <v>15371.836744795732</v>
      </c>
      <c r="AH191" s="21">
        <f t="shared" si="38"/>
        <v>22382.300388938336</v>
      </c>
      <c r="AI191" s="21">
        <f t="shared" si="43"/>
        <v>37754.137133734068</v>
      </c>
      <c r="AJ191" s="13">
        <v>0</v>
      </c>
      <c r="AK191" s="14">
        <f t="shared" si="31"/>
        <v>1822238.1089865495</v>
      </c>
      <c r="AM191">
        <v>178</v>
      </c>
      <c r="AN191" s="21">
        <f t="shared" si="39"/>
        <v>1497202.7033155034</v>
      </c>
      <c r="AO191" s="21">
        <f t="shared" si="40"/>
        <v>12476.689194295861</v>
      </c>
      <c r="AP191" s="21">
        <f t="shared" si="41"/>
        <v>18166.794901767087</v>
      </c>
      <c r="AQ191" s="21">
        <f t="shared" si="44"/>
        <v>30643.484096062948</v>
      </c>
      <c r="AR191" s="13">
        <v>0</v>
      </c>
      <c r="AS191" s="14">
        <f t="shared" si="32"/>
        <v>1479035.9084137364</v>
      </c>
    </row>
    <row r="192" spans="23:45" x14ac:dyDescent="0.2">
      <c r="W192">
        <v>179</v>
      </c>
      <c r="X192" s="21">
        <f t="shared" si="33"/>
        <v>2165440.3095593639</v>
      </c>
      <c r="Y192" s="21">
        <f t="shared" si="34"/>
        <v>18045.335912994698</v>
      </c>
      <c r="Z192" s="21">
        <f t="shared" si="35"/>
        <v>26819.454258410522</v>
      </c>
      <c r="AA192" s="21">
        <f t="shared" si="42"/>
        <v>44864.79017140522</v>
      </c>
      <c r="AB192" s="13">
        <v>0</v>
      </c>
      <c r="AC192" s="14">
        <f t="shared" si="30"/>
        <v>2138620.8553009531</v>
      </c>
      <c r="AE192">
        <v>179</v>
      </c>
      <c r="AF192" s="21">
        <f t="shared" si="36"/>
        <v>1822238.1089865495</v>
      </c>
      <c r="AG192" s="21">
        <f t="shared" si="37"/>
        <v>15185.317574887913</v>
      </c>
      <c r="AH192" s="21">
        <f t="shared" si="38"/>
        <v>22568.81955884616</v>
      </c>
      <c r="AI192" s="21">
        <f t="shared" si="43"/>
        <v>37754.137133734075</v>
      </c>
      <c r="AJ192" s="13">
        <v>0</v>
      </c>
      <c r="AK192" s="14">
        <f t="shared" si="31"/>
        <v>1799669.2894277035</v>
      </c>
      <c r="AM192">
        <v>179</v>
      </c>
      <c r="AN192" s="21">
        <f t="shared" si="39"/>
        <v>1479035.9084137364</v>
      </c>
      <c r="AO192" s="21">
        <f t="shared" si="40"/>
        <v>12325.299236781137</v>
      </c>
      <c r="AP192" s="21">
        <f t="shared" si="41"/>
        <v>18318.184859281813</v>
      </c>
      <c r="AQ192" s="21">
        <f t="shared" si="44"/>
        <v>30643.484096062948</v>
      </c>
      <c r="AR192" s="13">
        <v>0</v>
      </c>
      <c r="AS192" s="14">
        <f t="shared" si="32"/>
        <v>1460717.7235544545</v>
      </c>
    </row>
    <row r="193" spans="23:45" x14ac:dyDescent="0.2">
      <c r="W193">
        <v>180</v>
      </c>
      <c r="X193" s="21">
        <f t="shared" si="33"/>
        <v>2138620.8553009531</v>
      </c>
      <c r="Y193" s="21">
        <f t="shared" si="34"/>
        <v>17821.840460841275</v>
      </c>
      <c r="Z193" s="21">
        <f t="shared" si="35"/>
        <v>27042.949710563938</v>
      </c>
      <c r="AA193" s="21">
        <f t="shared" si="42"/>
        <v>44864.790171405213</v>
      </c>
      <c r="AB193" s="13">
        <v>0</v>
      </c>
      <c r="AC193" s="14">
        <f t="shared" si="30"/>
        <v>2111577.9055903894</v>
      </c>
      <c r="AE193">
        <v>180</v>
      </c>
      <c r="AF193" s="21">
        <f t="shared" si="36"/>
        <v>1799669.2894277035</v>
      </c>
      <c r="AG193" s="21">
        <f t="shared" si="37"/>
        <v>14997.244078564196</v>
      </c>
      <c r="AH193" s="21">
        <f t="shared" si="38"/>
        <v>22756.89305516988</v>
      </c>
      <c r="AI193" s="21">
        <f t="shared" si="43"/>
        <v>37754.137133734075</v>
      </c>
      <c r="AJ193" s="13">
        <v>0</v>
      </c>
      <c r="AK193" s="14">
        <f t="shared" si="31"/>
        <v>1776912.3963725336</v>
      </c>
      <c r="AM193">
        <v>180</v>
      </c>
      <c r="AN193" s="21">
        <f t="shared" si="39"/>
        <v>1460717.7235544545</v>
      </c>
      <c r="AO193" s="21">
        <f t="shared" si="40"/>
        <v>12172.64769628712</v>
      </c>
      <c r="AP193" s="21">
        <f t="shared" si="41"/>
        <v>18470.836399775828</v>
      </c>
      <c r="AQ193" s="21">
        <f t="shared" si="44"/>
        <v>30643.484096062948</v>
      </c>
      <c r="AR193" s="13">
        <v>0</v>
      </c>
      <c r="AS193" s="14">
        <f t="shared" si="32"/>
        <v>1442246.8871546786</v>
      </c>
    </row>
    <row r="194" spans="23:45" x14ac:dyDescent="0.2">
      <c r="W194">
        <v>181</v>
      </c>
      <c r="X194" s="21">
        <f t="shared" si="33"/>
        <v>2111577.9055903894</v>
      </c>
      <c r="Y194" s="21">
        <f t="shared" si="34"/>
        <v>17596.48254658658</v>
      </c>
      <c r="Z194" s="21">
        <f t="shared" si="35"/>
        <v>27268.307624818641</v>
      </c>
      <c r="AA194" s="21">
        <f t="shared" si="42"/>
        <v>44864.79017140522</v>
      </c>
      <c r="AB194" s="13">
        <v>0</v>
      </c>
      <c r="AC194" s="14">
        <f t="shared" si="30"/>
        <v>2084309.5979655706</v>
      </c>
      <c r="AE194">
        <v>181</v>
      </c>
      <c r="AF194" s="21">
        <f t="shared" si="36"/>
        <v>1776912.3963725336</v>
      </c>
      <c r="AG194" s="21">
        <f t="shared" si="37"/>
        <v>14807.603303104446</v>
      </c>
      <c r="AH194" s="21">
        <f t="shared" si="38"/>
        <v>22946.533830629636</v>
      </c>
      <c r="AI194" s="21">
        <f t="shared" si="43"/>
        <v>37754.137133734082</v>
      </c>
      <c r="AJ194" s="13">
        <v>0</v>
      </c>
      <c r="AK194" s="14">
        <f t="shared" si="31"/>
        <v>1753965.862541904</v>
      </c>
      <c r="AM194">
        <v>181</v>
      </c>
      <c r="AN194" s="21">
        <f t="shared" si="39"/>
        <v>1442246.8871546786</v>
      </c>
      <c r="AO194" s="21">
        <f t="shared" si="40"/>
        <v>12018.724059622322</v>
      </c>
      <c r="AP194" s="21">
        <f t="shared" si="41"/>
        <v>18624.760036440624</v>
      </c>
      <c r="AQ194" s="21">
        <f t="shared" si="44"/>
        <v>30643.484096062948</v>
      </c>
      <c r="AR194" s="13">
        <v>0</v>
      </c>
      <c r="AS194" s="14">
        <f t="shared" si="32"/>
        <v>1423622.127118238</v>
      </c>
    </row>
    <row r="195" spans="23:45" x14ac:dyDescent="0.2">
      <c r="W195">
        <v>182</v>
      </c>
      <c r="X195" s="21">
        <f t="shared" si="33"/>
        <v>2084309.5979655706</v>
      </c>
      <c r="Y195" s="21">
        <f t="shared" si="34"/>
        <v>17369.246649713088</v>
      </c>
      <c r="Z195" s="21">
        <f t="shared" si="35"/>
        <v>27495.543521692132</v>
      </c>
      <c r="AA195" s="21">
        <f t="shared" si="42"/>
        <v>44864.79017140522</v>
      </c>
      <c r="AB195" s="13">
        <v>0</v>
      </c>
      <c r="AC195" s="14">
        <f t="shared" si="30"/>
        <v>2056814.0544438786</v>
      </c>
      <c r="AE195">
        <v>182</v>
      </c>
      <c r="AF195" s="21">
        <f t="shared" si="36"/>
        <v>1753965.862541904</v>
      </c>
      <c r="AG195" s="21">
        <f t="shared" si="37"/>
        <v>14616.3821878492</v>
      </c>
      <c r="AH195" s="21">
        <f t="shared" si="38"/>
        <v>23137.754945884873</v>
      </c>
      <c r="AI195" s="21">
        <f t="shared" si="43"/>
        <v>37754.137133734075</v>
      </c>
      <c r="AJ195" s="13">
        <v>0</v>
      </c>
      <c r="AK195" s="14">
        <f t="shared" si="31"/>
        <v>1730828.1075960191</v>
      </c>
      <c r="AM195">
        <v>182</v>
      </c>
      <c r="AN195" s="21">
        <f t="shared" si="39"/>
        <v>1423622.127118238</v>
      </c>
      <c r="AO195" s="21">
        <f t="shared" si="40"/>
        <v>11863.517725985317</v>
      </c>
      <c r="AP195" s="21">
        <f t="shared" si="41"/>
        <v>18779.966370077629</v>
      </c>
      <c r="AQ195" s="21">
        <f t="shared" si="44"/>
        <v>30643.484096062948</v>
      </c>
      <c r="AR195" s="13">
        <v>0</v>
      </c>
      <c r="AS195" s="14">
        <f t="shared" si="32"/>
        <v>1404842.1607481604</v>
      </c>
    </row>
    <row r="196" spans="23:45" x14ac:dyDescent="0.2">
      <c r="W196">
        <v>183</v>
      </c>
      <c r="X196" s="21">
        <f t="shared" si="33"/>
        <v>2056814.0544438786</v>
      </c>
      <c r="Y196" s="21">
        <f t="shared" si="34"/>
        <v>17140.117120365656</v>
      </c>
      <c r="Z196" s="21">
        <f t="shared" si="35"/>
        <v>27724.673051039565</v>
      </c>
      <c r="AA196" s="21">
        <f t="shared" si="42"/>
        <v>44864.79017140522</v>
      </c>
      <c r="AB196" s="13">
        <v>0</v>
      </c>
      <c r="AC196" s="14">
        <f t="shared" si="30"/>
        <v>2029089.3813928391</v>
      </c>
      <c r="AE196">
        <v>183</v>
      </c>
      <c r="AF196" s="21">
        <f t="shared" si="36"/>
        <v>1730828.1075960191</v>
      </c>
      <c r="AG196" s="21">
        <f t="shared" si="37"/>
        <v>14423.567563300159</v>
      </c>
      <c r="AH196" s="21">
        <f t="shared" si="38"/>
        <v>23330.569570433916</v>
      </c>
      <c r="AI196" s="21">
        <f t="shared" si="43"/>
        <v>37754.137133734075</v>
      </c>
      <c r="AJ196" s="13">
        <v>0</v>
      </c>
      <c r="AK196" s="14">
        <f t="shared" si="31"/>
        <v>1707497.5380255852</v>
      </c>
      <c r="AM196">
        <v>183</v>
      </c>
      <c r="AN196" s="21">
        <f t="shared" si="39"/>
        <v>1404842.1607481604</v>
      </c>
      <c r="AO196" s="21">
        <f t="shared" si="40"/>
        <v>11707.01800623467</v>
      </c>
      <c r="AP196" s="21">
        <f t="shared" si="41"/>
        <v>18936.466089828278</v>
      </c>
      <c r="AQ196" s="21">
        <f t="shared" si="44"/>
        <v>30643.484096062948</v>
      </c>
      <c r="AR196" s="13">
        <v>0</v>
      </c>
      <c r="AS196" s="14">
        <f t="shared" si="32"/>
        <v>1385905.6946583323</v>
      </c>
    </row>
    <row r="197" spans="23:45" x14ac:dyDescent="0.2">
      <c r="W197">
        <v>184</v>
      </c>
      <c r="X197" s="21">
        <f t="shared" si="33"/>
        <v>2029089.3813928391</v>
      </c>
      <c r="Y197" s="21">
        <f t="shared" si="34"/>
        <v>16909.078178273659</v>
      </c>
      <c r="Z197" s="21">
        <f t="shared" si="35"/>
        <v>27955.711993131568</v>
      </c>
      <c r="AA197" s="21">
        <f t="shared" si="42"/>
        <v>44864.790171405228</v>
      </c>
      <c r="AB197" s="13">
        <v>0</v>
      </c>
      <c r="AC197" s="14">
        <f t="shared" si="30"/>
        <v>2001133.6693997076</v>
      </c>
      <c r="AE197">
        <v>184</v>
      </c>
      <c r="AF197" s="21">
        <f t="shared" si="36"/>
        <v>1707497.5380255852</v>
      </c>
      <c r="AG197" s="21">
        <f t="shared" si="37"/>
        <v>14229.14615021321</v>
      </c>
      <c r="AH197" s="21">
        <f t="shared" si="38"/>
        <v>23524.990983520867</v>
      </c>
      <c r="AI197" s="21">
        <f t="shared" si="43"/>
        <v>37754.137133734075</v>
      </c>
      <c r="AJ197" s="13">
        <v>0</v>
      </c>
      <c r="AK197" s="14">
        <f t="shared" si="31"/>
        <v>1683972.5470420644</v>
      </c>
      <c r="AM197">
        <v>184</v>
      </c>
      <c r="AN197" s="21">
        <f t="shared" si="39"/>
        <v>1385905.6946583323</v>
      </c>
      <c r="AO197" s="21">
        <f t="shared" si="40"/>
        <v>11549.214122152769</v>
      </c>
      <c r="AP197" s="21">
        <f t="shared" si="41"/>
        <v>19094.269973910181</v>
      </c>
      <c r="AQ197" s="21">
        <f t="shared" si="44"/>
        <v>30643.484096062952</v>
      </c>
      <c r="AR197" s="13">
        <v>0</v>
      </c>
      <c r="AS197" s="14">
        <f t="shared" si="32"/>
        <v>1366811.4246844221</v>
      </c>
    </row>
    <row r="198" spans="23:45" x14ac:dyDescent="0.2">
      <c r="W198">
        <v>185</v>
      </c>
      <c r="X198" s="21">
        <f t="shared" si="33"/>
        <v>2001133.6693997076</v>
      </c>
      <c r="Y198" s="21">
        <f t="shared" si="34"/>
        <v>16676.11391166423</v>
      </c>
      <c r="Z198" s="21">
        <f t="shared" si="35"/>
        <v>28188.676259740998</v>
      </c>
      <c r="AA198" s="21">
        <f t="shared" si="42"/>
        <v>44864.790171405228</v>
      </c>
      <c r="AB198" s="13">
        <v>0</v>
      </c>
      <c r="AC198" s="14">
        <f t="shared" si="30"/>
        <v>1972944.9931399666</v>
      </c>
      <c r="AE198">
        <v>185</v>
      </c>
      <c r="AF198" s="21">
        <f t="shared" si="36"/>
        <v>1683972.5470420644</v>
      </c>
      <c r="AG198" s="21">
        <f t="shared" si="37"/>
        <v>14033.10455868387</v>
      </c>
      <c r="AH198" s="21">
        <f t="shared" si="38"/>
        <v>23721.032575050205</v>
      </c>
      <c r="AI198" s="21">
        <f t="shared" si="43"/>
        <v>37754.137133734075</v>
      </c>
      <c r="AJ198" s="13">
        <v>0</v>
      </c>
      <c r="AK198" s="14">
        <f t="shared" si="31"/>
        <v>1660251.5144670142</v>
      </c>
      <c r="AM198">
        <v>185</v>
      </c>
      <c r="AN198" s="21">
        <f t="shared" si="39"/>
        <v>1366811.4246844221</v>
      </c>
      <c r="AO198" s="21">
        <f t="shared" si="40"/>
        <v>11390.095205703517</v>
      </c>
      <c r="AP198" s="21">
        <f t="shared" si="41"/>
        <v>19253.388890359434</v>
      </c>
      <c r="AQ198" s="21">
        <f t="shared" si="44"/>
        <v>30643.484096062952</v>
      </c>
      <c r="AR198" s="13">
        <v>0</v>
      </c>
      <c r="AS198" s="14">
        <f t="shared" si="32"/>
        <v>1347558.0357940625</v>
      </c>
    </row>
    <row r="199" spans="23:45" x14ac:dyDescent="0.2">
      <c r="W199">
        <v>186</v>
      </c>
      <c r="X199" s="21">
        <f t="shared" si="33"/>
        <v>1972944.9931399666</v>
      </c>
      <c r="Y199" s="21">
        <f t="shared" si="34"/>
        <v>16441.208276166388</v>
      </c>
      <c r="Z199" s="21">
        <f t="shared" si="35"/>
        <v>28423.58189523884</v>
      </c>
      <c r="AA199" s="21">
        <f t="shared" si="42"/>
        <v>44864.790171405228</v>
      </c>
      <c r="AB199" s="13">
        <v>0</v>
      </c>
      <c r="AC199" s="14">
        <f t="shared" si="30"/>
        <v>1944521.4112447277</v>
      </c>
      <c r="AE199">
        <v>186</v>
      </c>
      <c r="AF199" s="21">
        <f t="shared" si="36"/>
        <v>1660251.5144670142</v>
      </c>
      <c r="AG199" s="21">
        <f t="shared" si="37"/>
        <v>13835.429287225119</v>
      </c>
      <c r="AH199" s="21">
        <f t="shared" si="38"/>
        <v>23918.707846508965</v>
      </c>
      <c r="AI199" s="21">
        <f t="shared" si="43"/>
        <v>37754.137133734082</v>
      </c>
      <c r="AJ199" s="13">
        <v>0</v>
      </c>
      <c r="AK199" s="14">
        <f t="shared" si="31"/>
        <v>1636332.8066205052</v>
      </c>
      <c r="AM199">
        <v>186</v>
      </c>
      <c r="AN199" s="21">
        <f t="shared" si="39"/>
        <v>1347558.0357940625</v>
      </c>
      <c r="AO199" s="21">
        <f t="shared" si="40"/>
        <v>11229.650298283854</v>
      </c>
      <c r="AP199" s="21">
        <f t="shared" si="41"/>
        <v>19413.833797779098</v>
      </c>
      <c r="AQ199" s="21">
        <f t="shared" si="44"/>
        <v>30643.484096062952</v>
      </c>
      <c r="AR199" s="13">
        <v>0</v>
      </c>
      <c r="AS199" s="14">
        <f t="shared" si="32"/>
        <v>1328144.2019962834</v>
      </c>
    </row>
    <row r="200" spans="23:45" x14ac:dyDescent="0.2">
      <c r="W200">
        <v>187</v>
      </c>
      <c r="X200" s="21">
        <f t="shared" si="33"/>
        <v>1944521.4112447277</v>
      </c>
      <c r="Y200" s="21">
        <f t="shared" si="34"/>
        <v>16204.345093706064</v>
      </c>
      <c r="Z200" s="21">
        <f t="shared" si="35"/>
        <v>28660.445077699165</v>
      </c>
      <c r="AA200" s="21">
        <f t="shared" si="42"/>
        <v>44864.790171405228</v>
      </c>
      <c r="AB200" s="13">
        <v>0</v>
      </c>
      <c r="AC200" s="14">
        <f t="shared" si="30"/>
        <v>1915860.9661670285</v>
      </c>
      <c r="AE200">
        <v>187</v>
      </c>
      <c r="AF200" s="21">
        <f t="shared" si="36"/>
        <v>1636332.8066205052</v>
      </c>
      <c r="AG200" s="21">
        <f t="shared" si="37"/>
        <v>13636.106721837543</v>
      </c>
      <c r="AH200" s="21">
        <f t="shared" si="38"/>
        <v>24118.03041189654</v>
      </c>
      <c r="AI200" s="21">
        <f t="shared" si="43"/>
        <v>37754.137133734082</v>
      </c>
      <c r="AJ200" s="13">
        <v>0</v>
      </c>
      <c r="AK200" s="14">
        <f t="shared" si="31"/>
        <v>1612214.7762086086</v>
      </c>
      <c r="AM200">
        <v>187</v>
      </c>
      <c r="AN200" s="21">
        <f t="shared" si="39"/>
        <v>1328144.2019962834</v>
      </c>
      <c r="AO200" s="21">
        <f t="shared" si="40"/>
        <v>11067.868349969029</v>
      </c>
      <c r="AP200" s="21">
        <f t="shared" si="41"/>
        <v>19575.615746093921</v>
      </c>
      <c r="AQ200" s="21">
        <f t="shared" si="44"/>
        <v>30643.484096062952</v>
      </c>
      <c r="AR200" s="13">
        <v>0</v>
      </c>
      <c r="AS200" s="14">
        <f t="shared" si="32"/>
        <v>1308568.5862501895</v>
      </c>
    </row>
    <row r="201" spans="23:45" x14ac:dyDescent="0.2">
      <c r="W201">
        <v>188</v>
      </c>
      <c r="X201" s="21">
        <f t="shared" si="33"/>
        <v>1915860.9661670285</v>
      </c>
      <c r="Y201" s="21">
        <f t="shared" si="34"/>
        <v>15965.508051391904</v>
      </c>
      <c r="Z201" s="21">
        <f t="shared" si="35"/>
        <v>28899.282120013318</v>
      </c>
      <c r="AA201" s="21">
        <f t="shared" si="42"/>
        <v>44864.79017140522</v>
      </c>
      <c r="AB201" s="13">
        <v>0</v>
      </c>
      <c r="AC201" s="14">
        <f t="shared" si="30"/>
        <v>1886961.6840470152</v>
      </c>
      <c r="AE201">
        <v>188</v>
      </c>
      <c r="AF201" s="21">
        <f t="shared" si="36"/>
        <v>1612214.7762086086</v>
      </c>
      <c r="AG201" s="21">
        <f t="shared" si="37"/>
        <v>13435.123135071739</v>
      </c>
      <c r="AH201" s="21">
        <f t="shared" si="38"/>
        <v>24319.013998662336</v>
      </c>
      <c r="AI201" s="21">
        <f t="shared" si="43"/>
        <v>37754.137133734075</v>
      </c>
      <c r="AJ201" s="13">
        <v>0</v>
      </c>
      <c r="AK201" s="14">
        <f t="shared" si="31"/>
        <v>1587895.7622099463</v>
      </c>
      <c r="AM201">
        <v>188</v>
      </c>
      <c r="AN201" s="21">
        <f t="shared" si="39"/>
        <v>1308568.5862501895</v>
      </c>
      <c r="AO201" s="21">
        <f t="shared" si="40"/>
        <v>10904.73821875158</v>
      </c>
      <c r="AP201" s="21">
        <f t="shared" si="41"/>
        <v>19738.745877311369</v>
      </c>
      <c r="AQ201" s="21">
        <f t="shared" si="44"/>
        <v>30643.484096062948</v>
      </c>
      <c r="AR201" s="13">
        <v>0</v>
      </c>
      <c r="AS201" s="14">
        <f t="shared" si="32"/>
        <v>1288829.8403728781</v>
      </c>
    </row>
    <row r="202" spans="23:45" x14ac:dyDescent="0.2">
      <c r="W202">
        <v>189</v>
      </c>
      <c r="X202" s="21">
        <f t="shared" si="33"/>
        <v>1886961.6840470152</v>
      </c>
      <c r="Y202" s="21">
        <f t="shared" si="34"/>
        <v>15724.680700391793</v>
      </c>
      <c r="Z202" s="21">
        <f t="shared" si="35"/>
        <v>29140.109471013428</v>
      </c>
      <c r="AA202" s="21">
        <f t="shared" si="42"/>
        <v>44864.79017140522</v>
      </c>
      <c r="AB202" s="13">
        <v>0</v>
      </c>
      <c r="AC202" s="14">
        <f t="shared" si="30"/>
        <v>1857821.5745760016</v>
      </c>
      <c r="AE202">
        <v>189</v>
      </c>
      <c r="AF202" s="21">
        <f t="shared" si="36"/>
        <v>1587895.7622099463</v>
      </c>
      <c r="AG202" s="21">
        <f t="shared" si="37"/>
        <v>13232.464685082885</v>
      </c>
      <c r="AH202" s="21">
        <f t="shared" si="38"/>
        <v>24521.672448651188</v>
      </c>
      <c r="AI202" s="21">
        <f t="shared" si="43"/>
        <v>37754.137133734075</v>
      </c>
      <c r="AJ202" s="13">
        <v>0</v>
      </c>
      <c r="AK202" s="14">
        <f t="shared" si="31"/>
        <v>1563374.0897612951</v>
      </c>
      <c r="AM202">
        <v>189</v>
      </c>
      <c r="AN202" s="21">
        <f t="shared" si="39"/>
        <v>1288829.8403728781</v>
      </c>
      <c r="AO202" s="21">
        <f t="shared" si="40"/>
        <v>10740.248669773984</v>
      </c>
      <c r="AP202" s="21">
        <f t="shared" si="41"/>
        <v>19903.235426288964</v>
      </c>
      <c r="AQ202" s="21">
        <f t="shared" si="44"/>
        <v>30643.484096062948</v>
      </c>
      <c r="AR202" s="13">
        <v>0</v>
      </c>
      <c r="AS202" s="14">
        <f t="shared" si="32"/>
        <v>1268926.6049465891</v>
      </c>
    </row>
    <row r="203" spans="23:45" x14ac:dyDescent="0.2">
      <c r="W203">
        <v>190</v>
      </c>
      <c r="X203" s="21">
        <f t="shared" si="33"/>
        <v>1857821.5745760016</v>
      </c>
      <c r="Y203" s="21">
        <f t="shared" si="34"/>
        <v>15481.846454800014</v>
      </c>
      <c r="Z203" s="21">
        <f t="shared" si="35"/>
        <v>29382.943716605201</v>
      </c>
      <c r="AA203" s="21">
        <f t="shared" si="42"/>
        <v>44864.790171405213</v>
      </c>
      <c r="AB203" s="13">
        <v>0</v>
      </c>
      <c r="AC203" s="14">
        <f t="shared" si="30"/>
        <v>1828438.6308593964</v>
      </c>
      <c r="AE203">
        <v>190</v>
      </c>
      <c r="AF203" s="21">
        <f t="shared" si="36"/>
        <v>1563374.0897612951</v>
      </c>
      <c r="AG203" s="21">
        <f t="shared" si="37"/>
        <v>13028.117414677459</v>
      </c>
      <c r="AH203" s="21">
        <f t="shared" si="38"/>
        <v>24726.019719056618</v>
      </c>
      <c r="AI203" s="21">
        <f t="shared" si="43"/>
        <v>37754.137133734075</v>
      </c>
      <c r="AJ203" s="13">
        <v>0</v>
      </c>
      <c r="AK203" s="14">
        <f t="shared" si="31"/>
        <v>1538648.0700422386</v>
      </c>
      <c r="AM203">
        <v>190</v>
      </c>
      <c r="AN203" s="21">
        <f t="shared" si="39"/>
        <v>1268926.6049465891</v>
      </c>
      <c r="AO203" s="21">
        <f t="shared" si="40"/>
        <v>10574.388374554908</v>
      </c>
      <c r="AP203" s="21">
        <f t="shared" si="41"/>
        <v>20069.095721508034</v>
      </c>
      <c r="AQ203" s="21">
        <f t="shared" si="44"/>
        <v>30643.484096062944</v>
      </c>
      <c r="AR203" s="13">
        <v>0</v>
      </c>
      <c r="AS203" s="14">
        <f t="shared" si="32"/>
        <v>1248857.509225081</v>
      </c>
    </row>
    <row r="204" spans="23:45" x14ac:dyDescent="0.2">
      <c r="W204">
        <v>191</v>
      </c>
      <c r="X204" s="21">
        <f t="shared" si="33"/>
        <v>1828438.6308593964</v>
      </c>
      <c r="Y204" s="21">
        <f t="shared" si="34"/>
        <v>15236.98859049497</v>
      </c>
      <c r="Z204" s="21">
        <f t="shared" si="35"/>
        <v>29627.801580910251</v>
      </c>
      <c r="AA204" s="21">
        <f t="shared" si="42"/>
        <v>44864.79017140522</v>
      </c>
      <c r="AB204" s="13">
        <v>0</v>
      </c>
      <c r="AC204" s="14">
        <f t="shared" si="30"/>
        <v>1798810.8292784861</v>
      </c>
      <c r="AE204">
        <v>191</v>
      </c>
      <c r="AF204" s="21">
        <f t="shared" si="36"/>
        <v>1538648.0700422386</v>
      </c>
      <c r="AG204" s="21">
        <f t="shared" si="37"/>
        <v>12822.067250351987</v>
      </c>
      <c r="AH204" s="21">
        <f t="shared" si="38"/>
        <v>24932.069883382093</v>
      </c>
      <c r="AI204" s="21">
        <f t="shared" si="43"/>
        <v>37754.137133734082</v>
      </c>
      <c r="AJ204" s="13">
        <v>0</v>
      </c>
      <c r="AK204" s="14">
        <f t="shared" si="31"/>
        <v>1513716.0001588564</v>
      </c>
      <c r="AM204">
        <v>191</v>
      </c>
      <c r="AN204" s="21">
        <f t="shared" si="39"/>
        <v>1248857.509225081</v>
      </c>
      <c r="AO204" s="21">
        <f t="shared" si="40"/>
        <v>10407.145910209008</v>
      </c>
      <c r="AP204" s="21">
        <f t="shared" si="41"/>
        <v>20236.338185853936</v>
      </c>
      <c r="AQ204" s="21">
        <f t="shared" si="44"/>
        <v>30643.484096062944</v>
      </c>
      <c r="AR204" s="13">
        <v>0</v>
      </c>
      <c r="AS204" s="14">
        <f t="shared" si="32"/>
        <v>1228621.1710392269</v>
      </c>
    </row>
    <row r="205" spans="23:45" x14ac:dyDescent="0.2">
      <c r="W205">
        <v>192</v>
      </c>
      <c r="X205" s="21">
        <f t="shared" si="33"/>
        <v>1798810.8292784861</v>
      </c>
      <c r="Y205" s="21">
        <f t="shared" si="34"/>
        <v>14990.090243987384</v>
      </c>
      <c r="Z205" s="21">
        <f t="shared" si="35"/>
        <v>29874.699927417838</v>
      </c>
      <c r="AA205" s="21">
        <f t="shared" si="42"/>
        <v>44864.79017140522</v>
      </c>
      <c r="AB205" s="13">
        <v>0</v>
      </c>
      <c r="AC205" s="14">
        <f t="shared" si="30"/>
        <v>1768936.1293510683</v>
      </c>
      <c r="AE205">
        <v>192</v>
      </c>
      <c r="AF205" s="21">
        <f t="shared" si="36"/>
        <v>1513716.0001588564</v>
      </c>
      <c r="AG205" s="21">
        <f t="shared" si="37"/>
        <v>12614.300001323803</v>
      </c>
      <c r="AH205" s="21">
        <f t="shared" si="38"/>
        <v>25139.837132410277</v>
      </c>
      <c r="AI205" s="21">
        <f t="shared" si="43"/>
        <v>37754.137133734082</v>
      </c>
      <c r="AJ205" s="13">
        <v>0</v>
      </c>
      <c r="AK205" s="14">
        <f t="shared" si="31"/>
        <v>1488576.163026446</v>
      </c>
      <c r="AM205">
        <v>192</v>
      </c>
      <c r="AN205" s="21">
        <f t="shared" si="39"/>
        <v>1228621.1710392269</v>
      </c>
      <c r="AO205" s="21">
        <f t="shared" si="40"/>
        <v>10238.509758660224</v>
      </c>
      <c r="AP205" s="21">
        <f t="shared" si="41"/>
        <v>20404.97433740272</v>
      </c>
      <c r="AQ205" s="21">
        <f t="shared" si="44"/>
        <v>30643.484096062944</v>
      </c>
      <c r="AR205" s="13">
        <v>0</v>
      </c>
      <c r="AS205" s="14">
        <f t="shared" si="32"/>
        <v>1208216.1967018242</v>
      </c>
    </row>
    <row r="206" spans="23:45" x14ac:dyDescent="0.2">
      <c r="W206">
        <v>193</v>
      </c>
      <c r="X206" s="21">
        <f t="shared" si="33"/>
        <v>1768936.1293510683</v>
      </c>
      <c r="Y206" s="21">
        <f t="shared" si="34"/>
        <v>14741.134411258901</v>
      </c>
      <c r="Z206" s="21">
        <f t="shared" si="35"/>
        <v>30123.655760146314</v>
      </c>
      <c r="AA206" s="21">
        <f t="shared" si="42"/>
        <v>44864.790171405213</v>
      </c>
      <c r="AB206" s="13">
        <v>0</v>
      </c>
      <c r="AC206" s="14">
        <f t="shared" ref="AC206:AC253" si="45">X206-Z206-AB206</f>
        <v>1738812.4735909221</v>
      </c>
      <c r="AE206">
        <v>193</v>
      </c>
      <c r="AF206" s="21">
        <f t="shared" si="36"/>
        <v>1488576.163026446</v>
      </c>
      <c r="AG206" s="21">
        <f t="shared" si="37"/>
        <v>12404.801358553717</v>
      </c>
      <c r="AH206" s="21">
        <f t="shared" si="38"/>
        <v>25349.335775180349</v>
      </c>
      <c r="AI206" s="21">
        <f t="shared" si="43"/>
        <v>37754.137133734068</v>
      </c>
      <c r="AJ206" s="13">
        <v>0</v>
      </c>
      <c r="AK206" s="14">
        <f t="shared" ref="AK206:AK253" si="46">AF206-AH206-AJ206</f>
        <v>1463226.8272512658</v>
      </c>
      <c r="AM206">
        <v>193</v>
      </c>
      <c r="AN206" s="21">
        <f t="shared" si="39"/>
        <v>1208216.1967018242</v>
      </c>
      <c r="AO206" s="21">
        <f t="shared" si="40"/>
        <v>10068.468305848535</v>
      </c>
      <c r="AP206" s="21">
        <f t="shared" si="41"/>
        <v>20575.015790214402</v>
      </c>
      <c r="AQ206" s="21">
        <f t="shared" si="44"/>
        <v>30643.484096062937</v>
      </c>
      <c r="AR206" s="13">
        <v>0</v>
      </c>
      <c r="AS206" s="14">
        <f t="shared" ref="AS206:AS253" si="47">AN206-AP206-AR206</f>
        <v>1187641.1809116099</v>
      </c>
    </row>
    <row r="207" spans="23:45" x14ac:dyDescent="0.2">
      <c r="W207">
        <v>194</v>
      </c>
      <c r="X207" s="21">
        <f t="shared" ref="X207:X253" si="48">AC206</f>
        <v>1738812.4735909221</v>
      </c>
      <c r="Y207" s="21">
        <f t="shared" ref="Y207:Y253" si="49">$AA$9*X207</f>
        <v>14490.103946591016</v>
      </c>
      <c r="Z207" s="21">
        <f t="shared" ref="Z207:Z253" si="50">AA207-Y207</f>
        <v>30374.686224814199</v>
      </c>
      <c r="AA207" s="21">
        <f t="shared" si="42"/>
        <v>44864.790171405213</v>
      </c>
      <c r="AB207" s="13">
        <v>0</v>
      </c>
      <c r="AC207" s="14">
        <f t="shared" si="45"/>
        <v>1708437.7873661078</v>
      </c>
      <c r="AE207">
        <v>194</v>
      </c>
      <c r="AF207" s="21">
        <f t="shared" ref="AF207:AF253" si="51">AK206</f>
        <v>1463226.8272512658</v>
      </c>
      <c r="AG207" s="21">
        <f t="shared" ref="AG207:AG253" si="52">$AI$9*AF207</f>
        <v>12193.556893760548</v>
      </c>
      <c r="AH207" s="21">
        <f t="shared" ref="AH207:AH253" si="53">AI207-AG207</f>
        <v>25560.580239973526</v>
      </c>
      <c r="AI207" s="21">
        <f t="shared" si="43"/>
        <v>37754.137133734075</v>
      </c>
      <c r="AJ207" s="13">
        <v>0</v>
      </c>
      <c r="AK207" s="14">
        <f t="shared" si="46"/>
        <v>1437666.2470112923</v>
      </c>
      <c r="AM207">
        <v>194</v>
      </c>
      <c r="AN207" s="21">
        <f t="shared" ref="AN207:AN253" si="54">AS206</f>
        <v>1187641.1809116099</v>
      </c>
      <c r="AO207" s="21">
        <f t="shared" ref="AO207:AO253" si="55">$AI$9*AN207</f>
        <v>9897.0098409300826</v>
      </c>
      <c r="AP207" s="21">
        <f t="shared" ref="AP207:AP253" si="56">AQ207-AO207</f>
        <v>20746.47425513286</v>
      </c>
      <c r="AQ207" s="21">
        <f t="shared" si="44"/>
        <v>30643.484096062941</v>
      </c>
      <c r="AR207" s="13">
        <v>0</v>
      </c>
      <c r="AS207" s="14">
        <f t="shared" si="47"/>
        <v>1166894.7066564769</v>
      </c>
    </row>
    <row r="208" spans="23:45" x14ac:dyDescent="0.2">
      <c r="W208">
        <v>195</v>
      </c>
      <c r="X208" s="21">
        <f t="shared" si="48"/>
        <v>1708437.7873661078</v>
      </c>
      <c r="Y208" s="21">
        <f t="shared" si="49"/>
        <v>14236.981561384231</v>
      </c>
      <c r="Z208" s="21">
        <f t="shared" si="50"/>
        <v>30627.808610020991</v>
      </c>
      <c r="AA208" s="21">
        <f t="shared" ref="AA208:AA253" si="57">-PMT($AA$9,$AA$11-W207,X208,0,0)</f>
        <v>44864.79017140522</v>
      </c>
      <c r="AB208" s="13">
        <v>0</v>
      </c>
      <c r="AC208" s="14">
        <f t="shared" si="45"/>
        <v>1677809.9787560869</v>
      </c>
      <c r="AE208">
        <v>195</v>
      </c>
      <c r="AF208" s="21">
        <f t="shared" si="51"/>
        <v>1437666.2470112923</v>
      </c>
      <c r="AG208" s="21">
        <f t="shared" si="52"/>
        <v>11980.552058427435</v>
      </c>
      <c r="AH208" s="21">
        <f t="shared" si="53"/>
        <v>25773.585075306641</v>
      </c>
      <c r="AI208" s="21">
        <f t="shared" ref="AI208:AI253" si="58">-PMT($AI$9,$AI$11-AE207,AF208,0,0)</f>
        <v>37754.137133734075</v>
      </c>
      <c r="AJ208" s="13">
        <v>0</v>
      </c>
      <c r="AK208" s="14">
        <f t="shared" si="46"/>
        <v>1411892.6619359856</v>
      </c>
      <c r="AM208">
        <v>195</v>
      </c>
      <c r="AN208" s="21">
        <f t="shared" si="54"/>
        <v>1166894.7066564769</v>
      </c>
      <c r="AO208" s="21">
        <f t="shared" si="55"/>
        <v>9724.1225554706416</v>
      </c>
      <c r="AP208" s="21">
        <f t="shared" si="56"/>
        <v>20919.361540592297</v>
      </c>
      <c r="AQ208" s="21">
        <f t="shared" ref="AQ208:AQ253" si="59">-PMT($AQ$9,$AQ$11-AM207,AN208,0,0)</f>
        <v>30643.484096062941</v>
      </c>
      <c r="AR208" s="13">
        <v>0</v>
      </c>
      <c r="AS208" s="14">
        <f t="shared" si="47"/>
        <v>1145975.3451158847</v>
      </c>
    </row>
    <row r="209" spans="23:45" x14ac:dyDescent="0.2">
      <c r="W209">
        <v>196</v>
      </c>
      <c r="X209" s="21">
        <f t="shared" si="48"/>
        <v>1677809.9787560869</v>
      </c>
      <c r="Y209" s="21">
        <f t="shared" si="49"/>
        <v>13981.749822967391</v>
      </c>
      <c r="Z209" s="21">
        <f t="shared" si="50"/>
        <v>30883.040348437837</v>
      </c>
      <c r="AA209" s="21">
        <f t="shared" si="57"/>
        <v>44864.790171405228</v>
      </c>
      <c r="AB209" s="13">
        <v>0</v>
      </c>
      <c r="AC209" s="14">
        <f t="shared" si="45"/>
        <v>1646926.9384076491</v>
      </c>
      <c r="AE209">
        <v>196</v>
      </c>
      <c r="AF209" s="21">
        <f t="shared" si="51"/>
        <v>1411892.6619359856</v>
      </c>
      <c r="AG209" s="21">
        <f t="shared" si="52"/>
        <v>11765.772182799879</v>
      </c>
      <c r="AH209" s="21">
        <f t="shared" si="53"/>
        <v>25988.364950934203</v>
      </c>
      <c r="AI209" s="21">
        <f t="shared" si="58"/>
        <v>37754.137133734082</v>
      </c>
      <c r="AJ209" s="13">
        <v>0</v>
      </c>
      <c r="AK209" s="14">
        <f t="shared" si="46"/>
        <v>1385904.2969850514</v>
      </c>
      <c r="AM209">
        <v>196</v>
      </c>
      <c r="AN209" s="21">
        <f t="shared" si="54"/>
        <v>1145975.3451158847</v>
      </c>
      <c r="AO209" s="21">
        <f t="shared" si="55"/>
        <v>9549.7945426323713</v>
      </c>
      <c r="AP209" s="21">
        <f t="shared" si="56"/>
        <v>21093.689553430573</v>
      </c>
      <c r="AQ209" s="21">
        <f t="shared" si="59"/>
        <v>30643.484096062944</v>
      </c>
      <c r="AR209" s="13">
        <v>0</v>
      </c>
      <c r="AS209" s="14">
        <f t="shared" si="47"/>
        <v>1124881.6555624541</v>
      </c>
    </row>
    <row r="210" spans="23:45" x14ac:dyDescent="0.2">
      <c r="W210">
        <v>197</v>
      </c>
      <c r="X210" s="21">
        <f t="shared" si="48"/>
        <v>1646926.9384076491</v>
      </c>
      <c r="Y210" s="21">
        <f t="shared" si="49"/>
        <v>13724.391153397075</v>
      </c>
      <c r="Z210" s="21">
        <f t="shared" si="50"/>
        <v>31140.399018008153</v>
      </c>
      <c r="AA210" s="21">
        <f t="shared" si="57"/>
        <v>44864.790171405228</v>
      </c>
      <c r="AB210" s="13">
        <v>0</v>
      </c>
      <c r="AC210" s="14">
        <f t="shared" si="45"/>
        <v>1615786.5393896408</v>
      </c>
      <c r="AE210">
        <v>197</v>
      </c>
      <c r="AF210" s="21">
        <f t="shared" si="51"/>
        <v>1385904.2969850514</v>
      </c>
      <c r="AG210" s="21">
        <f t="shared" si="52"/>
        <v>11549.202474875428</v>
      </c>
      <c r="AH210" s="21">
        <f t="shared" si="53"/>
        <v>26204.934658858656</v>
      </c>
      <c r="AI210" s="21">
        <f t="shared" si="58"/>
        <v>37754.137133734082</v>
      </c>
      <c r="AJ210" s="13">
        <v>0</v>
      </c>
      <c r="AK210" s="14">
        <f t="shared" si="46"/>
        <v>1359699.3623261927</v>
      </c>
      <c r="AM210">
        <v>197</v>
      </c>
      <c r="AN210" s="21">
        <f t="shared" si="54"/>
        <v>1124881.6555624541</v>
      </c>
      <c r="AO210" s="21">
        <f t="shared" si="55"/>
        <v>9374.0137963537836</v>
      </c>
      <c r="AP210" s="21">
        <f t="shared" si="56"/>
        <v>21269.470299709159</v>
      </c>
      <c r="AQ210" s="21">
        <f t="shared" si="59"/>
        <v>30643.484096062944</v>
      </c>
      <c r="AR210" s="13">
        <v>0</v>
      </c>
      <c r="AS210" s="14">
        <f t="shared" si="47"/>
        <v>1103612.185262745</v>
      </c>
    </row>
    <row r="211" spans="23:45" x14ac:dyDescent="0.2">
      <c r="W211">
        <v>198</v>
      </c>
      <c r="X211" s="21">
        <f t="shared" si="48"/>
        <v>1615786.5393896408</v>
      </c>
      <c r="Y211" s="21">
        <f t="shared" si="49"/>
        <v>13464.887828247007</v>
      </c>
      <c r="Z211" s="21">
        <f t="shared" si="50"/>
        <v>31399.902343158206</v>
      </c>
      <c r="AA211" s="21">
        <f t="shared" si="57"/>
        <v>44864.790171405213</v>
      </c>
      <c r="AB211" s="13">
        <v>0</v>
      </c>
      <c r="AC211" s="14">
        <f t="shared" si="45"/>
        <v>1584386.6370464826</v>
      </c>
      <c r="AE211">
        <v>198</v>
      </c>
      <c r="AF211" s="21">
        <f t="shared" si="51"/>
        <v>1359699.3623261927</v>
      </c>
      <c r="AG211" s="21">
        <f t="shared" si="52"/>
        <v>11330.828019384939</v>
      </c>
      <c r="AH211" s="21">
        <f t="shared" si="53"/>
        <v>26423.309114349129</v>
      </c>
      <c r="AI211" s="21">
        <f t="shared" si="58"/>
        <v>37754.137133734068</v>
      </c>
      <c r="AJ211" s="13">
        <v>0</v>
      </c>
      <c r="AK211" s="14">
        <f t="shared" si="46"/>
        <v>1333276.0532118436</v>
      </c>
      <c r="AM211">
        <v>198</v>
      </c>
      <c r="AN211" s="21">
        <f t="shared" si="54"/>
        <v>1103612.185262745</v>
      </c>
      <c r="AO211" s="21">
        <f t="shared" si="55"/>
        <v>9196.7682105228741</v>
      </c>
      <c r="AP211" s="21">
        <f t="shared" si="56"/>
        <v>21446.715885540067</v>
      </c>
      <c r="AQ211" s="21">
        <f t="shared" si="59"/>
        <v>30643.484096062941</v>
      </c>
      <c r="AR211" s="13">
        <v>0</v>
      </c>
      <c r="AS211" s="14">
        <f t="shared" si="47"/>
        <v>1082165.469377205</v>
      </c>
    </row>
    <row r="212" spans="23:45" x14ac:dyDescent="0.2">
      <c r="W212">
        <v>199</v>
      </c>
      <c r="X212" s="21">
        <f t="shared" si="48"/>
        <v>1584386.6370464826</v>
      </c>
      <c r="Y212" s="21">
        <f t="shared" si="49"/>
        <v>13203.221975387356</v>
      </c>
      <c r="Z212" s="21">
        <f t="shared" si="50"/>
        <v>31661.568196017855</v>
      </c>
      <c r="AA212" s="21">
        <f t="shared" si="57"/>
        <v>44864.790171405213</v>
      </c>
      <c r="AB212" s="13">
        <v>0</v>
      </c>
      <c r="AC212" s="14">
        <f t="shared" si="45"/>
        <v>1552725.0688504649</v>
      </c>
      <c r="AE212">
        <v>199</v>
      </c>
      <c r="AF212" s="21">
        <f t="shared" si="51"/>
        <v>1333276.0532118436</v>
      </c>
      <c r="AG212" s="21">
        <f t="shared" si="52"/>
        <v>11110.633776765364</v>
      </c>
      <c r="AH212" s="21">
        <f t="shared" si="53"/>
        <v>26643.503356968711</v>
      </c>
      <c r="AI212" s="21">
        <f t="shared" si="58"/>
        <v>37754.137133734075</v>
      </c>
      <c r="AJ212" s="13">
        <v>0</v>
      </c>
      <c r="AK212" s="14">
        <f t="shared" si="46"/>
        <v>1306632.5498548748</v>
      </c>
      <c r="AM212">
        <v>199</v>
      </c>
      <c r="AN212" s="21">
        <f t="shared" si="54"/>
        <v>1082165.469377205</v>
      </c>
      <c r="AO212" s="21">
        <f t="shared" si="55"/>
        <v>9018.0455781433757</v>
      </c>
      <c r="AP212" s="21">
        <f t="shared" si="56"/>
        <v>21625.438517919567</v>
      </c>
      <c r="AQ212" s="21">
        <f t="shared" si="59"/>
        <v>30643.484096062944</v>
      </c>
      <c r="AR212" s="13">
        <v>0</v>
      </c>
      <c r="AS212" s="14">
        <f t="shared" si="47"/>
        <v>1060540.0308592855</v>
      </c>
    </row>
    <row r="213" spans="23:45" x14ac:dyDescent="0.2">
      <c r="W213">
        <v>200</v>
      </c>
      <c r="X213" s="21">
        <f t="shared" si="48"/>
        <v>1552725.0688504649</v>
      </c>
      <c r="Y213" s="21">
        <f t="shared" si="49"/>
        <v>12939.375573753874</v>
      </c>
      <c r="Z213" s="21">
        <f t="shared" si="50"/>
        <v>31925.414597651346</v>
      </c>
      <c r="AA213" s="21">
        <f t="shared" si="57"/>
        <v>44864.79017140522</v>
      </c>
      <c r="AB213" s="13">
        <v>0</v>
      </c>
      <c r="AC213" s="14">
        <f t="shared" si="45"/>
        <v>1520799.6542528134</v>
      </c>
      <c r="AE213">
        <v>200</v>
      </c>
      <c r="AF213" s="21">
        <f t="shared" si="51"/>
        <v>1306632.5498548748</v>
      </c>
      <c r="AG213" s="21">
        <f t="shared" si="52"/>
        <v>10888.604582123957</v>
      </c>
      <c r="AH213" s="21">
        <f t="shared" si="53"/>
        <v>26865.532551610118</v>
      </c>
      <c r="AI213" s="21">
        <f t="shared" si="58"/>
        <v>37754.137133734075</v>
      </c>
      <c r="AJ213" s="13">
        <v>0</v>
      </c>
      <c r="AK213" s="14">
        <f t="shared" si="46"/>
        <v>1279767.0173032647</v>
      </c>
      <c r="AM213">
        <v>200</v>
      </c>
      <c r="AN213" s="21">
        <f t="shared" si="54"/>
        <v>1060540.0308592855</v>
      </c>
      <c r="AO213" s="21">
        <f t="shared" si="55"/>
        <v>8837.833590494045</v>
      </c>
      <c r="AP213" s="21">
        <f t="shared" si="56"/>
        <v>21805.650505568898</v>
      </c>
      <c r="AQ213" s="21">
        <f t="shared" si="59"/>
        <v>30643.484096062944</v>
      </c>
      <c r="AR213" s="13">
        <v>0</v>
      </c>
      <c r="AS213" s="14">
        <f t="shared" si="47"/>
        <v>1038734.3803537166</v>
      </c>
    </row>
    <row r="214" spans="23:45" x14ac:dyDescent="0.2">
      <c r="W214">
        <v>201</v>
      </c>
      <c r="X214" s="21">
        <f t="shared" si="48"/>
        <v>1520799.6542528134</v>
      </c>
      <c r="Y214" s="21">
        <f t="shared" si="49"/>
        <v>12673.330452106778</v>
      </c>
      <c r="Z214" s="21">
        <f t="shared" si="50"/>
        <v>32191.459719298437</v>
      </c>
      <c r="AA214" s="21">
        <f t="shared" si="57"/>
        <v>44864.790171405213</v>
      </c>
      <c r="AB214" s="13">
        <v>0</v>
      </c>
      <c r="AC214" s="14">
        <f t="shared" si="45"/>
        <v>1488608.194533515</v>
      </c>
      <c r="AE214">
        <v>201</v>
      </c>
      <c r="AF214" s="21">
        <f t="shared" si="51"/>
        <v>1279767.0173032647</v>
      </c>
      <c r="AG214" s="21">
        <f t="shared" si="52"/>
        <v>10664.725144193872</v>
      </c>
      <c r="AH214" s="21">
        <f t="shared" si="53"/>
        <v>27089.411989540196</v>
      </c>
      <c r="AI214" s="21">
        <f t="shared" si="58"/>
        <v>37754.137133734068</v>
      </c>
      <c r="AJ214" s="13">
        <v>0</v>
      </c>
      <c r="AK214" s="14">
        <f t="shared" si="46"/>
        <v>1252677.6053137246</v>
      </c>
      <c r="AM214">
        <v>201</v>
      </c>
      <c r="AN214" s="21">
        <f t="shared" si="54"/>
        <v>1038734.3803537166</v>
      </c>
      <c r="AO214" s="21">
        <f t="shared" si="55"/>
        <v>8656.1198362809719</v>
      </c>
      <c r="AP214" s="21">
        <f t="shared" si="56"/>
        <v>21987.364259781971</v>
      </c>
      <c r="AQ214" s="21">
        <f t="shared" si="59"/>
        <v>30643.484096062941</v>
      </c>
      <c r="AR214" s="13">
        <v>0</v>
      </c>
      <c r="AS214" s="14">
        <f t="shared" si="47"/>
        <v>1016747.0160939345</v>
      </c>
    </row>
    <row r="215" spans="23:45" x14ac:dyDescent="0.2">
      <c r="W215">
        <v>202</v>
      </c>
      <c r="X215" s="21">
        <f t="shared" si="48"/>
        <v>1488608.194533515</v>
      </c>
      <c r="Y215" s="21">
        <f t="shared" si="49"/>
        <v>12405.068287779291</v>
      </c>
      <c r="Z215" s="21">
        <f t="shared" si="50"/>
        <v>32459.721883625927</v>
      </c>
      <c r="AA215" s="21">
        <f t="shared" si="57"/>
        <v>44864.79017140522</v>
      </c>
      <c r="AB215" s="13">
        <v>0</v>
      </c>
      <c r="AC215" s="14">
        <f t="shared" si="45"/>
        <v>1456148.4726498891</v>
      </c>
      <c r="AE215">
        <v>202</v>
      </c>
      <c r="AF215" s="21">
        <f t="shared" si="51"/>
        <v>1252677.6053137246</v>
      </c>
      <c r="AG215" s="21">
        <f t="shared" si="52"/>
        <v>10438.980044281037</v>
      </c>
      <c r="AH215" s="21">
        <f t="shared" si="53"/>
        <v>27315.157089453038</v>
      </c>
      <c r="AI215" s="21">
        <f t="shared" si="58"/>
        <v>37754.137133734075</v>
      </c>
      <c r="AJ215" s="13">
        <v>0</v>
      </c>
      <c r="AK215" s="14">
        <f t="shared" si="46"/>
        <v>1225362.4482242716</v>
      </c>
      <c r="AM215">
        <v>202</v>
      </c>
      <c r="AN215" s="21">
        <f t="shared" si="54"/>
        <v>1016747.0160939345</v>
      </c>
      <c r="AO215" s="21">
        <f t="shared" si="55"/>
        <v>8472.891800782787</v>
      </c>
      <c r="AP215" s="21">
        <f t="shared" si="56"/>
        <v>22170.592295280156</v>
      </c>
      <c r="AQ215" s="21">
        <f t="shared" si="59"/>
        <v>30643.484096062944</v>
      </c>
      <c r="AR215" s="13">
        <v>0</v>
      </c>
      <c r="AS215" s="14">
        <f t="shared" si="47"/>
        <v>994576.42379865434</v>
      </c>
    </row>
    <row r="216" spans="23:45" x14ac:dyDescent="0.2">
      <c r="W216">
        <v>203</v>
      </c>
      <c r="X216" s="21">
        <f t="shared" si="48"/>
        <v>1456148.4726498891</v>
      </c>
      <c r="Y216" s="21">
        <f t="shared" si="49"/>
        <v>12134.570605415742</v>
      </c>
      <c r="Z216" s="21">
        <f t="shared" si="50"/>
        <v>32730.219565989479</v>
      </c>
      <c r="AA216" s="21">
        <f t="shared" si="57"/>
        <v>44864.79017140522</v>
      </c>
      <c r="AB216" s="13">
        <v>0</v>
      </c>
      <c r="AC216" s="14">
        <f t="shared" si="45"/>
        <v>1423418.2530838996</v>
      </c>
      <c r="AE216">
        <v>203</v>
      </c>
      <c r="AF216" s="21">
        <f t="shared" si="51"/>
        <v>1225362.4482242716</v>
      </c>
      <c r="AG216" s="21">
        <f t="shared" si="52"/>
        <v>10211.353735202263</v>
      </c>
      <c r="AH216" s="21">
        <f t="shared" si="53"/>
        <v>27542.783398531821</v>
      </c>
      <c r="AI216" s="21">
        <f t="shared" si="58"/>
        <v>37754.137133734082</v>
      </c>
      <c r="AJ216" s="13">
        <v>0</v>
      </c>
      <c r="AK216" s="14">
        <f t="shared" si="46"/>
        <v>1197819.6648257398</v>
      </c>
      <c r="AM216">
        <v>203</v>
      </c>
      <c r="AN216" s="21">
        <f t="shared" si="54"/>
        <v>994576.42379865434</v>
      </c>
      <c r="AO216" s="21">
        <f t="shared" si="55"/>
        <v>8288.1368649887863</v>
      </c>
      <c r="AP216" s="21">
        <f t="shared" si="56"/>
        <v>22355.347231074156</v>
      </c>
      <c r="AQ216" s="21">
        <f t="shared" si="59"/>
        <v>30643.484096062944</v>
      </c>
      <c r="AR216" s="13">
        <v>0</v>
      </c>
      <c r="AS216" s="14">
        <f t="shared" si="47"/>
        <v>972221.07656758022</v>
      </c>
    </row>
    <row r="217" spans="23:45" x14ac:dyDescent="0.2">
      <c r="W217">
        <v>204</v>
      </c>
      <c r="X217" s="21">
        <f t="shared" si="48"/>
        <v>1423418.2530838996</v>
      </c>
      <c r="Y217" s="21">
        <f t="shared" si="49"/>
        <v>11861.818775699163</v>
      </c>
      <c r="Z217" s="21">
        <f t="shared" si="50"/>
        <v>33002.971395706067</v>
      </c>
      <c r="AA217" s="21">
        <f t="shared" si="57"/>
        <v>44864.790171405228</v>
      </c>
      <c r="AB217" s="13">
        <v>0</v>
      </c>
      <c r="AC217" s="14">
        <f t="shared" si="45"/>
        <v>1390415.2816881936</v>
      </c>
      <c r="AE217">
        <v>204</v>
      </c>
      <c r="AF217" s="21">
        <f t="shared" si="51"/>
        <v>1197819.6648257398</v>
      </c>
      <c r="AG217" s="21">
        <f t="shared" si="52"/>
        <v>9981.8305402144979</v>
      </c>
      <c r="AH217" s="21">
        <f t="shared" si="53"/>
        <v>27772.306593519585</v>
      </c>
      <c r="AI217" s="21">
        <f t="shared" si="58"/>
        <v>37754.137133734082</v>
      </c>
      <c r="AJ217" s="13">
        <v>0</v>
      </c>
      <c r="AK217" s="14">
        <f t="shared" si="46"/>
        <v>1170047.3582322202</v>
      </c>
      <c r="AM217">
        <v>204</v>
      </c>
      <c r="AN217" s="21">
        <f t="shared" si="54"/>
        <v>972221.07656758022</v>
      </c>
      <c r="AO217" s="21">
        <f t="shared" si="55"/>
        <v>8101.8423047298347</v>
      </c>
      <c r="AP217" s="21">
        <f t="shared" si="56"/>
        <v>22541.641791333113</v>
      </c>
      <c r="AQ217" s="21">
        <f t="shared" si="59"/>
        <v>30643.484096062948</v>
      </c>
      <c r="AR217" s="13">
        <v>0</v>
      </c>
      <c r="AS217" s="14">
        <f t="shared" si="47"/>
        <v>949679.43477624713</v>
      </c>
    </row>
    <row r="218" spans="23:45" x14ac:dyDescent="0.2">
      <c r="W218">
        <v>205</v>
      </c>
      <c r="X218" s="21">
        <f t="shared" si="48"/>
        <v>1390415.2816881936</v>
      </c>
      <c r="Y218" s="21">
        <f t="shared" si="49"/>
        <v>11586.79401406828</v>
      </c>
      <c r="Z218" s="21">
        <f t="shared" si="50"/>
        <v>33277.996157336936</v>
      </c>
      <c r="AA218" s="21">
        <f t="shared" si="57"/>
        <v>44864.790171405213</v>
      </c>
      <c r="AB218" s="13">
        <v>0</v>
      </c>
      <c r="AC218" s="14">
        <f t="shared" si="45"/>
        <v>1357137.2855308566</v>
      </c>
      <c r="AE218">
        <v>205</v>
      </c>
      <c r="AF218" s="21">
        <f t="shared" si="51"/>
        <v>1170047.3582322202</v>
      </c>
      <c r="AG218" s="21">
        <f t="shared" si="52"/>
        <v>9750.3946519351684</v>
      </c>
      <c r="AH218" s="21">
        <f t="shared" si="53"/>
        <v>28003.742481798909</v>
      </c>
      <c r="AI218" s="21">
        <f t="shared" si="58"/>
        <v>37754.137133734075</v>
      </c>
      <c r="AJ218" s="13">
        <v>0</v>
      </c>
      <c r="AK218" s="14">
        <f t="shared" si="46"/>
        <v>1142043.6157504213</v>
      </c>
      <c r="AM218">
        <v>205</v>
      </c>
      <c r="AN218" s="21">
        <f t="shared" si="54"/>
        <v>949679.43477624713</v>
      </c>
      <c r="AO218" s="21">
        <f t="shared" si="55"/>
        <v>7913.9952898020592</v>
      </c>
      <c r="AP218" s="21">
        <f t="shared" si="56"/>
        <v>22729.488806260884</v>
      </c>
      <c r="AQ218" s="21">
        <f t="shared" si="59"/>
        <v>30643.484096062944</v>
      </c>
      <c r="AR218" s="13">
        <v>0</v>
      </c>
      <c r="AS218" s="14">
        <f t="shared" si="47"/>
        <v>926949.94596998626</v>
      </c>
    </row>
    <row r="219" spans="23:45" x14ac:dyDescent="0.2">
      <c r="W219">
        <v>206</v>
      </c>
      <c r="X219" s="21">
        <f t="shared" si="48"/>
        <v>1357137.2855308566</v>
      </c>
      <c r="Y219" s="21">
        <f t="shared" si="49"/>
        <v>11309.477379423804</v>
      </c>
      <c r="Z219" s="21">
        <f t="shared" si="50"/>
        <v>33555.312791981414</v>
      </c>
      <c r="AA219" s="21">
        <f t="shared" si="57"/>
        <v>44864.79017140522</v>
      </c>
      <c r="AB219" s="13">
        <v>0</v>
      </c>
      <c r="AC219" s="14">
        <f t="shared" si="45"/>
        <v>1323581.9727388751</v>
      </c>
      <c r="AE219">
        <v>206</v>
      </c>
      <c r="AF219" s="21">
        <f t="shared" si="51"/>
        <v>1142043.6157504213</v>
      </c>
      <c r="AG219" s="21">
        <f t="shared" si="52"/>
        <v>9517.0301312535103</v>
      </c>
      <c r="AH219" s="21">
        <f t="shared" si="53"/>
        <v>28237.107002480567</v>
      </c>
      <c r="AI219" s="21">
        <f t="shared" si="58"/>
        <v>37754.137133734075</v>
      </c>
      <c r="AJ219" s="13">
        <v>0</v>
      </c>
      <c r="AK219" s="14">
        <f t="shared" si="46"/>
        <v>1113806.5087479407</v>
      </c>
      <c r="AM219">
        <v>206</v>
      </c>
      <c r="AN219" s="21">
        <f t="shared" si="54"/>
        <v>926949.94596998626</v>
      </c>
      <c r="AO219" s="21">
        <f t="shared" si="55"/>
        <v>7724.5828830832188</v>
      </c>
      <c r="AP219" s="21">
        <f t="shared" si="56"/>
        <v>22918.901212979727</v>
      </c>
      <c r="AQ219" s="21">
        <f t="shared" si="59"/>
        <v>30643.484096062944</v>
      </c>
      <c r="AR219" s="13">
        <v>0</v>
      </c>
      <c r="AS219" s="14">
        <f t="shared" si="47"/>
        <v>904031.04475700657</v>
      </c>
    </row>
    <row r="220" spans="23:45" x14ac:dyDescent="0.2">
      <c r="W220">
        <v>207</v>
      </c>
      <c r="X220" s="21">
        <f t="shared" si="48"/>
        <v>1323581.9727388751</v>
      </c>
      <c r="Y220" s="21">
        <f t="shared" si="49"/>
        <v>11029.849772823958</v>
      </c>
      <c r="Z220" s="21">
        <f t="shared" si="50"/>
        <v>33834.940398581261</v>
      </c>
      <c r="AA220" s="21">
        <f t="shared" si="57"/>
        <v>44864.79017140522</v>
      </c>
      <c r="AB220" s="13">
        <v>0</v>
      </c>
      <c r="AC220" s="14">
        <f t="shared" si="45"/>
        <v>1289747.0323402938</v>
      </c>
      <c r="AE220">
        <v>207</v>
      </c>
      <c r="AF220" s="21">
        <f t="shared" si="51"/>
        <v>1113806.5087479407</v>
      </c>
      <c r="AG220" s="21">
        <f t="shared" si="52"/>
        <v>9281.7209062328384</v>
      </c>
      <c r="AH220" s="21">
        <f t="shared" si="53"/>
        <v>28472.416227501235</v>
      </c>
      <c r="AI220" s="21">
        <f t="shared" si="58"/>
        <v>37754.137133734075</v>
      </c>
      <c r="AJ220" s="13">
        <v>0</v>
      </c>
      <c r="AK220" s="14">
        <f t="shared" si="46"/>
        <v>1085334.0925204395</v>
      </c>
      <c r="AM220">
        <v>207</v>
      </c>
      <c r="AN220" s="21">
        <f t="shared" si="54"/>
        <v>904031.04475700657</v>
      </c>
      <c r="AO220" s="21">
        <f t="shared" si="55"/>
        <v>7533.5920396417214</v>
      </c>
      <c r="AP220" s="21">
        <f t="shared" si="56"/>
        <v>23109.892056421228</v>
      </c>
      <c r="AQ220" s="21">
        <f t="shared" si="59"/>
        <v>30643.484096062948</v>
      </c>
      <c r="AR220" s="13">
        <v>0</v>
      </c>
      <c r="AS220" s="14">
        <f t="shared" si="47"/>
        <v>880921.15270058531</v>
      </c>
    </row>
    <row r="221" spans="23:45" x14ac:dyDescent="0.2">
      <c r="W221">
        <v>208</v>
      </c>
      <c r="X221" s="21">
        <f t="shared" si="48"/>
        <v>1289747.0323402938</v>
      </c>
      <c r="Y221" s="21">
        <f t="shared" si="49"/>
        <v>10747.891936169115</v>
      </c>
      <c r="Z221" s="21">
        <f t="shared" si="50"/>
        <v>34116.898235236105</v>
      </c>
      <c r="AA221" s="21">
        <f t="shared" si="57"/>
        <v>44864.79017140522</v>
      </c>
      <c r="AB221" s="13">
        <v>0</v>
      </c>
      <c r="AC221" s="14">
        <f t="shared" si="45"/>
        <v>1255630.1341050577</v>
      </c>
      <c r="AE221">
        <v>208</v>
      </c>
      <c r="AF221" s="21">
        <f t="shared" si="51"/>
        <v>1085334.0925204395</v>
      </c>
      <c r="AG221" s="21">
        <f t="shared" si="52"/>
        <v>9044.4507710036632</v>
      </c>
      <c r="AH221" s="21">
        <f t="shared" si="53"/>
        <v>28709.686362730419</v>
      </c>
      <c r="AI221" s="21">
        <f t="shared" si="58"/>
        <v>37754.137133734082</v>
      </c>
      <c r="AJ221" s="13">
        <v>0</v>
      </c>
      <c r="AK221" s="14">
        <f t="shared" si="46"/>
        <v>1056624.4061577092</v>
      </c>
      <c r="AM221">
        <v>208</v>
      </c>
      <c r="AN221" s="21">
        <f t="shared" si="54"/>
        <v>880921.15270058531</v>
      </c>
      <c r="AO221" s="21">
        <f t="shared" si="55"/>
        <v>7341.0096058382105</v>
      </c>
      <c r="AP221" s="21">
        <f t="shared" si="56"/>
        <v>23302.474490224737</v>
      </c>
      <c r="AQ221" s="21">
        <f t="shared" si="59"/>
        <v>30643.484096062948</v>
      </c>
      <c r="AR221" s="13">
        <v>0</v>
      </c>
      <c r="AS221" s="14">
        <f t="shared" si="47"/>
        <v>857618.67821036058</v>
      </c>
    </row>
    <row r="222" spans="23:45" x14ac:dyDescent="0.2">
      <c r="W222">
        <v>209</v>
      </c>
      <c r="X222" s="21">
        <f t="shared" si="48"/>
        <v>1255630.1341050577</v>
      </c>
      <c r="Y222" s="21">
        <f t="shared" si="49"/>
        <v>10463.58445087548</v>
      </c>
      <c r="Z222" s="21">
        <f t="shared" si="50"/>
        <v>34401.205720529731</v>
      </c>
      <c r="AA222" s="21">
        <f t="shared" si="57"/>
        <v>44864.790171405213</v>
      </c>
      <c r="AB222" s="13">
        <v>0</v>
      </c>
      <c r="AC222" s="14">
        <f t="shared" si="45"/>
        <v>1221228.928384528</v>
      </c>
      <c r="AE222">
        <v>209</v>
      </c>
      <c r="AF222" s="21">
        <f t="shared" si="51"/>
        <v>1056624.4061577092</v>
      </c>
      <c r="AG222" s="21">
        <f t="shared" si="52"/>
        <v>8805.203384647577</v>
      </c>
      <c r="AH222" s="21">
        <f t="shared" si="53"/>
        <v>28948.933749086507</v>
      </c>
      <c r="AI222" s="21">
        <f t="shared" si="58"/>
        <v>37754.137133734082</v>
      </c>
      <c r="AJ222" s="13">
        <v>0</v>
      </c>
      <c r="AK222" s="14">
        <f t="shared" si="46"/>
        <v>1027675.4724086227</v>
      </c>
      <c r="AM222">
        <v>209</v>
      </c>
      <c r="AN222" s="21">
        <f t="shared" si="54"/>
        <v>857618.67821036058</v>
      </c>
      <c r="AO222" s="21">
        <f t="shared" si="55"/>
        <v>7146.8223184196713</v>
      </c>
      <c r="AP222" s="21">
        <f t="shared" si="56"/>
        <v>23496.661777643272</v>
      </c>
      <c r="AQ222" s="21">
        <f t="shared" si="59"/>
        <v>30643.484096062944</v>
      </c>
      <c r="AR222" s="13">
        <v>0</v>
      </c>
      <c r="AS222" s="14">
        <f t="shared" si="47"/>
        <v>834122.01643271733</v>
      </c>
    </row>
    <row r="223" spans="23:45" x14ac:dyDescent="0.2">
      <c r="W223">
        <v>210</v>
      </c>
      <c r="X223" s="21">
        <f t="shared" si="48"/>
        <v>1221228.928384528</v>
      </c>
      <c r="Y223" s="21">
        <f t="shared" si="49"/>
        <v>10176.907736537734</v>
      </c>
      <c r="Z223" s="21">
        <f t="shared" si="50"/>
        <v>34687.882434867483</v>
      </c>
      <c r="AA223" s="21">
        <f t="shared" si="57"/>
        <v>44864.790171405213</v>
      </c>
      <c r="AB223" s="13">
        <v>0</v>
      </c>
      <c r="AC223" s="14">
        <f t="shared" si="45"/>
        <v>1186541.0459496605</v>
      </c>
      <c r="AE223">
        <v>210</v>
      </c>
      <c r="AF223" s="21">
        <f t="shared" si="51"/>
        <v>1027675.4724086227</v>
      </c>
      <c r="AG223" s="21">
        <f t="shared" si="52"/>
        <v>8563.9622700718555</v>
      </c>
      <c r="AH223" s="21">
        <f t="shared" si="53"/>
        <v>29190.174863662221</v>
      </c>
      <c r="AI223" s="21">
        <f t="shared" si="58"/>
        <v>37754.137133734075</v>
      </c>
      <c r="AJ223" s="13">
        <v>0</v>
      </c>
      <c r="AK223" s="14">
        <f t="shared" si="46"/>
        <v>998485.29754496051</v>
      </c>
      <c r="AM223">
        <v>210</v>
      </c>
      <c r="AN223" s="21">
        <f t="shared" si="54"/>
        <v>834122.01643271733</v>
      </c>
      <c r="AO223" s="21">
        <f t="shared" si="55"/>
        <v>6951.0168036059777</v>
      </c>
      <c r="AP223" s="21">
        <f t="shared" si="56"/>
        <v>23692.467292456964</v>
      </c>
      <c r="AQ223" s="21">
        <f t="shared" si="59"/>
        <v>30643.484096062941</v>
      </c>
      <c r="AR223" s="13">
        <v>0</v>
      </c>
      <c r="AS223" s="14">
        <f t="shared" si="47"/>
        <v>810429.54914026032</v>
      </c>
    </row>
    <row r="224" spans="23:45" x14ac:dyDescent="0.2">
      <c r="W224">
        <v>211</v>
      </c>
      <c r="X224" s="21">
        <f t="shared" si="48"/>
        <v>1186541.0459496605</v>
      </c>
      <c r="Y224" s="21">
        <f t="shared" si="49"/>
        <v>9887.842049580504</v>
      </c>
      <c r="Z224" s="21">
        <f t="shared" si="50"/>
        <v>34976.948121824717</v>
      </c>
      <c r="AA224" s="21">
        <f t="shared" si="57"/>
        <v>44864.79017140522</v>
      </c>
      <c r="AB224" s="13">
        <v>0</v>
      </c>
      <c r="AC224" s="14">
        <f t="shared" si="45"/>
        <v>1151564.0978278357</v>
      </c>
      <c r="AE224">
        <v>211</v>
      </c>
      <c r="AF224" s="21">
        <f t="shared" si="51"/>
        <v>998485.29754496051</v>
      </c>
      <c r="AG224" s="21">
        <f t="shared" si="52"/>
        <v>8320.7108128746713</v>
      </c>
      <c r="AH224" s="21">
        <f t="shared" si="53"/>
        <v>29433.42632085942</v>
      </c>
      <c r="AI224" s="21">
        <f t="shared" si="58"/>
        <v>37754.13713373409</v>
      </c>
      <c r="AJ224" s="13">
        <v>0</v>
      </c>
      <c r="AK224" s="14">
        <f t="shared" si="46"/>
        <v>969051.87122410105</v>
      </c>
      <c r="AM224">
        <v>211</v>
      </c>
      <c r="AN224" s="21">
        <f t="shared" si="54"/>
        <v>810429.54914026032</v>
      </c>
      <c r="AO224" s="21">
        <f t="shared" si="55"/>
        <v>6753.579576168836</v>
      </c>
      <c r="AP224" s="21">
        <f t="shared" si="56"/>
        <v>23889.904519894113</v>
      </c>
      <c r="AQ224" s="21">
        <f t="shared" si="59"/>
        <v>30643.484096062948</v>
      </c>
      <c r="AR224" s="13">
        <v>0</v>
      </c>
      <c r="AS224" s="14">
        <f t="shared" si="47"/>
        <v>786539.64462036616</v>
      </c>
    </row>
    <row r="225" spans="23:45" x14ac:dyDescent="0.2">
      <c r="W225">
        <v>212</v>
      </c>
      <c r="X225" s="21">
        <f t="shared" si="48"/>
        <v>1151564.0978278357</v>
      </c>
      <c r="Y225" s="21">
        <f t="shared" si="49"/>
        <v>9596.367481898631</v>
      </c>
      <c r="Z225" s="21">
        <f t="shared" si="50"/>
        <v>35268.42268950658</v>
      </c>
      <c r="AA225" s="21">
        <f t="shared" si="57"/>
        <v>44864.790171405213</v>
      </c>
      <c r="AB225" s="13">
        <v>0</v>
      </c>
      <c r="AC225" s="14">
        <f t="shared" si="45"/>
        <v>1116295.6751383292</v>
      </c>
      <c r="AE225">
        <v>212</v>
      </c>
      <c r="AF225" s="21">
        <f t="shared" si="51"/>
        <v>969051.87122410105</v>
      </c>
      <c r="AG225" s="21">
        <f t="shared" si="52"/>
        <v>8075.4322602008424</v>
      </c>
      <c r="AH225" s="21">
        <f t="shared" si="53"/>
        <v>29678.704873533239</v>
      </c>
      <c r="AI225" s="21">
        <f t="shared" si="58"/>
        <v>37754.137133734082</v>
      </c>
      <c r="AJ225" s="13">
        <v>0</v>
      </c>
      <c r="AK225" s="14">
        <f t="shared" si="46"/>
        <v>939373.16635056783</v>
      </c>
      <c r="AM225">
        <v>212</v>
      </c>
      <c r="AN225" s="21">
        <f t="shared" si="54"/>
        <v>786539.64462036616</v>
      </c>
      <c r="AO225" s="21">
        <f t="shared" si="55"/>
        <v>6554.497038503051</v>
      </c>
      <c r="AP225" s="21">
        <f t="shared" si="56"/>
        <v>24088.987057559894</v>
      </c>
      <c r="AQ225" s="21">
        <f t="shared" si="59"/>
        <v>30643.484096062944</v>
      </c>
      <c r="AR225" s="13">
        <v>0</v>
      </c>
      <c r="AS225" s="14">
        <f t="shared" si="47"/>
        <v>762450.65756280627</v>
      </c>
    </row>
    <row r="226" spans="23:45" x14ac:dyDescent="0.2">
      <c r="W226">
        <v>213</v>
      </c>
      <c r="X226" s="21">
        <f t="shared" si="48"/>
        <v>1116295.6751383292</v>
      </c>
      <c r="Y226" s="21">
        <f t="shared" si="49"/>
        <v>9302.4639594860764</v>
      </c>
      <c r="Z226" s="21">
        <f t="shared" si="50"/>
        <v>35562.326211919135</v>
      </c>
      <c r="AA226" s="21">
        <f t="shared" si="57"/>
        <v>44864.790171405213</v>
      </c>
      <c r="AB226" s="13">
        <v>0</v>
      </c>
      <c r="AC226" s="14">
        <f t="shared" si="45"/>
        <v>1080733.3489264101</v>
      </c>
      <c r="AE226">
        <v>213</v>
      </c>
      <c r="AF226" s="21">
        <f t="shared" si="51"/>
        <v>939373.16635056783</v>
      </c>
      <c r="AG226" s="21">
        <f t="shared" si="52"/>
        <v>7828.1097195880648</v>
      </c>
      <c r="AH226" s="21">
        <f t="shared" si="53"/>
        <v>29926.027414146018</v>
      </c>
      <c r="AI226" s="21">
        <f t="shared" si="58"/>
        <v>37754.137133734082</v>
      </c>
      <c r="AJ226" s="13">
        <v>0</v>
      </c>
      <c r="AK226" s="14">
        <f t="shared" si="46"/>
        <v>909447.13893642183</v>
      </c>
      <c r="AM226">
        <v>213</v>
      </c>
      <c r="AN226" s="21">
        <f t="shared" si="54"/>
        <v>762450.65756280627</v>
      </c>
      <c r="AO226" s="21">
        <f t="shared" si="55"/>
        <v>6353.7554796900522</v>
      </c>
      <c r="AP226" s="21">
        <f t="shared" si="56"/>
        <v>24289.728616372893</v>
      </c>
      <c r="AQ226" s="21">
        <f t="shared" si="59"/>
        <v>30643.484096062944</v>
      </c>
      <c r="AR226" s="13">
        <v>0</v>
      </c>
      <c r="AS226" s="14">
        <f t="shared" si="47"/>
        <v>738160.92894643336</v>
      </c>
    </row>
    <row r="227" spans="23:45" x14ac:dyDescent="0.2">
      <c r="W227">
        <v>214</v>
      </c>
      <c r="X227" s="21">
        <f t="shared" si="48"/>
        <v>1080733.3489264101</v>
      </c>
      <c r="Y227" s="21">
        <f t="shared" si="49"/>
        <v>9006.111241053417</v>
      </c>
      <c r="Z227" s="21">
        <f t="shared" si="50"/>
        <v>35858.678930351802</v>
      </c>
      <c r="AA227" s="21">
        <f t="shared" si="57"/>
        <v>44864.79017140522</v>
      </c>
      <c r="AB227" s="13">
        <v>0</v>
      </c>
      <c r="AC227" s="14">
        <f t="shared" si="45"/>
        <v>1044874.6699960583</v>
      </c>
      <c r="AE227">
        <v>214</v>
      </c>
      <c r="AF227" s="21">
        <f t="shared" si="51"/>
        <v>909447.13893642183</v>
      </c>
      <c r="AG227" s="21">
        <f t="shared" si="52"/>
        <v>7578.726157803515</v>
      </c>
      <c r="AH227" s="21">
        <f t="shared" si="53"/>
        <v>30175.410975930568</v>
      </c>
      <c r="AI227" s="21">
        <f t="shared" si="58"/>
        <v>37754.137133734082</v>
      </c>
      <c r="AJ227" s="13">
        <v>0</v>
      </c>
      <c r="AK227" s="14">
        <f t="shared" si="46"/>
        <v>879271.72796049132</v>
      </c>
      <c r="AM227">
        <v>214</v>
      </c>
      <c r="AN227" s="21">
        <f t="shared" si="54"/>
        <v>738160.92894643336</v>
      </c>
      <c r="AO227" s="21">
        <f t="shared" si="55"/>
        <v>6151.3410745536112</v>
      </c>
      <c r="AP227" s="21">
        <f t="shared" si="56"/>
        <v>24492.143021509335</v>
      </c>
      <c r="AQ227" s="21">
        <f t="shared" si="59"/>
        <v>30643.484096062944</v>
      </c>
      <c r="AR227" s="13">
        <v>0</v>
      </c>
      <c r="AS227" s="14">
        <f t="shared" si="47"/>
        <v>713668.78592492407</v>
      </c>
    </row>
    <row r="228" spans="23:45" x14ac:dyDescent="0.2">
      <c r="W228">
        <v>215</v>
      </c>
      <c r="X228" s="21">
        <f t="shared" si="48"/>
        <v>1044874.6699960583</v>
      </c>
      <c r="Y228" s="21">
        <f t="shared" si="49"/>
        <v>8707.2889166338191</v>
      </c>
      <c r="Z228" s="21">
        <f t="shared" si="50"/>
        <v>36157.5012547714</v>
      </c>
      <c r="AA228" s="21">
        <f t="shared" si="57"/>
        <v>44864.79017140522</v>
      </c>
      <c r="AB228" s="13">
        <v>0</v>
      </c>
      <c r="AC228" s="14">
        <f t="shared" si="45"/>
        <v>1008717.168741287</v>
      </c>
      <c r="AE228">
        <v>215</v>
      </c>
      <c r="AF228" s="21">
        <f t="shared" si="51"/>
        <v>879271.72796049132</v>
      </c>
      <c r="AG228" s="21">
        <f t="shared" si="52"/>
        <v>7327.2643996707611</v>
      </c>
      <c r="AH228" s="21">
        <f t="shared" si="53"/>
        <v>30426.87273406332</v>
      </c>
      <c r="AI228" s="21">
        <f t="shared" si="58"/>
        <v>37754.137133734082</v>
      </c>
      <c r="AJ228" s="13">
        <v>0</v>
      </c>
      <c r="AK228" s="14">
        <f t="shared" si="46"/>
        <v>848844.85522642802</v>
      </c>
      <c r="AM228">
        <v>215</v>
      </c>
      <c r="AN228" s="21">
        <f t="shared" si="54"/>
        <v>713668.78592492407</v>
      </c>
      <c r="AO228" s="21">
        <f t="shared" si="55"/>
        <v>5947.2398827077004</v>
      </c>
      <c r="AP228" s="21">
        <f t="shared" si="56"/>
        <v>24696.244213355243</v>
      </c>
      <c r="AQ228" s="21">
        <f t="shared" si="59"/>
        <v>30643.484096062944</v>
      </c>
      <c r="AR228" s="13">
        <v>0</v>
      </c>
      <c r="AS228" s="14">
        <f t="shared" si="47"/>
        <v>688972.54171156883</v>
      </c>
    </row>
    <row r="229" spans="23:45" x14ac:dyDescent="0.2">
      <c r="W229">
        <v>216</v>
      </c>
      <c r="X229" s="21">
        <f t="shared" si="48"/>
        <v>1008717.168741287</v>
      </c>
      <c r="Y229" s="21">
        <f t="shared" si="49"/>
        <v>8405.9764061773913</v>
      </c>
      <c r="Z229" s="21">
        <f t="shared" si="50"/>
        <v>36458.813765227831</v>
      </c>
      <c r="AA229" s="21">
        <f t="shared" si="57"/>
        <v>44864.79017140522</v>
      </c>
      <c r="AB229" s="13">
        <v>0</v>
      </c>
      <c r="AC229" s="14">
        <f t="shared" si="45"/>
        <v>972258.35497605917</v>
      </c>
      <c r="AE229">
        <v>216</v>
      </c>
      <c r="AF229" s="21">
        <f t="shared" si="51"/>
        <v>848844.85522642802</v>
      </c>
      <c r="AG229" s="21">
        <f t="shared" si="52"/>
        <v>7073.7071268869004</v>
      </c>
      <c r="AH229" s="21">
        <f t="shared" si="53"/>
        <v>30680.430006847182</v>
      </c>
      <c r="AI229" s="21">
        <f t="shared" si="58"/>
        <v>37754.137133734082</v>
      </c>
      <c r="AJ229" s="13">
        <v>0</v>
      </c>
      <c r="AK229" s="14">
        <f t="shared" si="46"/>
        <v>818164.42521958088</v>
      </c>
      <c r="AM229">
        <v>216</v>
      </c>
      <c r="AN229" s="21">
        <f t="shared" si="54"/>
        <v>688972.54171156883</v>
      </c>
      <c r="AO229" s="21">
        <f t="shared" si="55"/>
        <v>5741.4378475964068</v>
      </c>
      <c r="AP229" s="21">
        <f t="shared" si="56"/>
        <v>24902.046248466533</v>
      </c>
      <c r="AQ229" s="21">
        <f t="shared" si="59"/>
        <v>30643.484096062941</v>
      </c>
      <c r="AR229" s="13">
        <v>0</v>
      </c>
      <c r="AS229" s="14">
        <f t="shared" si="47"/>
        <v>664070.49546310236</v>
      </c>
    </row>
    <row r="230" spans="23:45" x14ac:dyDescent="0.2">
      <c r="W230">
        <v>217</v>
      </c>
      <c r="X230" s="21">
        <f t="shared" si="48"/>
        <v>972258.35497605917</v>
      </c>
      <c r="Y230" s="21">
        <f t="shared" si="49"/>
        <v>8102.1529581338264</v>
      </c>
      <c r="Z230" s="21">
        <f t="shared" si="50"/>
        <v>36762.637213271395</v>
      </c>
      <c r="AA230" s="21">
        <f t="shared" si="57"/>
        <v>44864.79017140522</v>
      </c>
      <c r="AB230" s="13">
        <v>0</v>
      </c>
      <c r="AC230" s="14">
        <f t="shared" si="45"/>
        <v>935495.71776278783</v>
      </c>
      <c r="AE230">
        <v>217</v>
      </c>
      <c r="AF230" s="21">
        <f t="shared" si="51"/>
        <v>818164.42521958088</v>
      </c>
      <c r="AG230" s="21">
        <f t="shared" si="52"/>
        <v>6818.0368768298404</v>
      </c>
      <c r="AH230" s="21">
        <f t="shared" si="53"/>
        <v>30936.10025690425</v>
      </c>
      <c r="AI230" s="21">
        <f t="shared" si="58"/>
        <v>37754.13713373409</v>
      </c>
      <c r="AJ230" s="13">
        <v>0</v>
      </c>
      <c r="AK230" s="14">
        <f t="shared" si="46"/>
        <v>787228.32496267662</v>
      </c>
      <c r="AM230">
        <v>217</v>
      </c>
      <c r="AN230" s="21">
        <f t="shared" si="54"/>
        <v>664070.49546310236</v>
      </c>
      <c r="AO230" s="21">
        <f t="shared" si="55"/>
        <v>5533.9207955258526</v>
      </c>
      <c r="AP230" s="21">
        <f t="shared" si="56"/>
        <v>25109.563300537095</v>
      </c>
      <c r="AQ230" s="21">
        <f t="shared" si="59"/>
        <v>30643.484096062948</v>
      </c>
      <c r="AR230" s="13">
        <v>0</v>
      </c>
      <c r="AS230" s="14">
        <f t="shared" si="47"/>
        <v>638960.9321625653</v>
      </c>
    </row>
    <row r="231" spans="23:45" x14ac:dyDescent="0.2">
      <c r="W231">
        <v>218</v>
      </c>
      <c r="X231" s="21">
        <f t="shared" si="48"/>
        <v>935495.71776278783</v>
      </c>
      <c r="Y231" s="21">
        <f t="shared" si="49"/>
        <v>7795.7976480232319</v>
      </c>
      <c r="Z231" s="21">
        <f t="shared" si="50"/>
        <v>37068.992523381989</v>
      </c>
      <c r="AA231" s="21">
        <f t="shared" si="57"/>
        <v>44864.79017140522</v>
      </c>
      <c r="AB231" s="13">
        <v>0</v>
      </c>
      <c r="AC231" s="14">
        <f t="shared" si="45"/>
        <v>898426.72523940587</v>
      </c>
      <c r="AE231">
        <v>218</v>
      </c>
      <c r="AF231" s="21">
        <f t="shared" si="51"/>
        <v>787228.32496267662</v>
      </c>
      <c r="AG231" s="21">
        <f t="shared" si="52"/>
        <v>6560.236041355638</v>
      </c>
      <c r="AH231" s="21">
        <f t="shared" si="53"/>
        <v>31193.901092378452</v>
      </c>
      <c r="AI231" s="21">
        <f t="shared" si="58"/>
        <v>37754.13713373409</v>
      </c>
      <c r="AJ231" s="13">
        <v>0</v>
      </c>
      <c r="AK231" s="14">
        <f t="shared" si="46"/>
        <v>756034.4238702982</v>
      </c>
      <c r="AM231">
        <v>218</v>
      </c>
      <c r="AN231" s="21">
        <f t="shared" si="54"/>
        <v>638960.9321625653</v>
      </c>
      <c r="AO231" s="21">
        <f t="shared" si="55"/>
        <v>5324.6744346880441</v>
      </c>
      <c r="AP231" s="21">
        <f t="shared" si="56"/>
        <v>25318.809661374904</v>
      </c>
      <c r="AQ231" s="21">
        <f t="shared" si="59"/>
        <v>30643.484096062948</v>
      </c>
      <c r="AR231" s="13">
        <v>0</v>
      </c>
      <c r="AS231" s="14">
        <f t="shared" si="47"/>
        <v>613642.1225011904</v>
      </c>
    </row>
    <row r="232" spans="23:45" x14ac:dyDescent="0.2">
      <c r="W232">
        <v>219</v>
      </c>
      <c r="X232" s="21">
        <f t="shared" si="48"/>
        <v>898426.72523940587</v>
      </c>
      <c r="Y232" s="21">
        <f t="shared" si="49"/>
        <v>7486.8893769950491</v>
      </c>
      <c r="Z232" s="21">
        <f t="shared" si="50"/>
        <v>37377.900794410176</v>
      </c>
      <c r="AA232" s="21">
        <f t="shared" si="57"/>
        <v>44864.790171405228</v>
      </c>
      <c r="AB232" s="13">
        <v>0</v>
      </c>
      <c r="AC232" s="14">
        <f t="shared" si="45"/>
        <v>861048.82444499573</v>
      </c>
      <c r="AE232">
        <v>219</v>
      </c>
      <c r="AF232" s="21">
        <f t="shared" si="51"/>
        <v>756034.4238702982</v>
      </c>
      <c r="AG232" s="21">
        <f t="shared" si="52"/>
        <v>6300.2868655858183</v>
      </c>
      <c r="AH232" s="21">
        <f t="shared" si="53"/>
        <v>31453.850268148271</v>
      </c>
      <c r="AI232" s="21">
        <f t="shared" si="58"/>
        <v>37754.13713373409</v>
      </c>
      <c r="AJ232" s="13">
        <v>0</v>
      </c>
      <c r="AK232" s="14">
        <f t="shared" si="46"/>
        <v>724580.57360214996</v>
      </c>
      <c r="AM232">
        <v>219</v>
      </c>
      <c r="AN232" s="21">
        <f t="shared" si="54"/>
        <v>613642.1225011904</v>
      </c>
      <c r="AO232" s="21">
        <f t="shared" si="55"/>
        <v>5113.6843541765866</v>
      </c>
      <c r="AP232" s="21">
        <f t="shared" si="56"/>
        <v>25529.799741886367</v>
      </c>
      <c r="AQ232" s="21">
        <f t="shared" si="59"/>
        <v>30643.484096062952</v>
      </c>
      <c r="AR232" s="13">
        <v>0</v>
      </c>
      <c r="AS232" s="14">
        <f t="shared" si="47"/>
        <v>588112.32275930408</v>
      </c>
    </row>
    <row r="233" spans="23:45" x14ac:dyDescent="0.2">
      <c r="W233">
        <v>220</v>
      </c>
      <c r="X233" s="21">
        <f t="shared" si="48"/>
        <v>861048.82444499573</v>
      </c>
      <c r="Y233" s="21">
        <f t="shared" si="49"/>
        <v>7175.4068703749645</v>
      </c>
      <c r="Z233" s="21">
        <f t="shared" si="50"/>
        <v>37689.383301030262</v>
      </c>
      <c r="AA233" s="21">
        <f t="shared" si="57"/>
        <v>44864.790171405228</v>
      </c>
      <c r="AB233" s="13">
        <v>0</v>
      </c>
      <c r="AC233" s="14">
        <f t="shared" si="45"/>
        <v>823359.44114396547</v>
      </c>
      <c r="AE233">
        <v>220</v>
      </c>
      <c r="AF233" s="21">
        <f t="shared" si="51"/>
        <v>724580.57360214996</v>
      </c>
      <c r="AG233" s="21">
        <f t="shared" si="52"/>
        <v>6038.1714466845833</v>
      </c>
      <c r="AH233" s="21">
        <f t="shared" si="53"/>
        <v>31715.965687049513</v>
      </c>
      <c r="AI233" s="21">
        <f t="shared" si="58"/>
        <v>37754.137133734097</v>
      </c>
      <c r="AJ233" s="13">
        <v>0</v>
      </c>
      <c r="AK233" s="14">
        <f t="shared" si="46"/>
        <v>692864.60791510041</v>
      </c>
      <c r="AM233">
        <v>220</v>
      </c>
      <c r="AN233" s="21">
        <f t="shared" si="54"/>
        <v>588112.32275930408</v>
      </c>
      <c r="AO233" s="21">
        <f t="shared" si="55"/>
        <v>4900.9360229942004</v>
      </c>
      <c r="AP233" s="21">
        <f t="shared" si="56"/>
        <v>25742.548073068752</v>
      </c>
      <c r="AQ233" s="21">
        <f t="shared" si="59"/>
        <v>30643.484096062952</v>
      </c>
      <c r="AR233" s="13">
        <v>0</v>
      </c>
      <c r="AS233" s="14">
        <f t="shared" si="47"/>
        <v>562369.77468623535</v>
      </c>
    </row>
    <row r="234" spans="23:45" x14ac:dyDescent="0.2">
      <c r="W234">
        <v>221</v>
      </c>
      <c r="X234" s="21">
        <f t="shared" si="48"/>
        <v>823359.44114396547</v>
      </c>
      <c r="Y234" s="21">
        <f t="shared" si="49"/>
        <v>6861.3286761997124</v>
      </c>
      <c r="Z234" s="21">
        <f t="shared" si="50"/>
        <v>38003.461495205505</v>
      </c>
      <c r="AA234" s="21">
        <f t="shared" si="57"/>
        <v>44864.79017140522</v>
      </c>
      <c r="AB234" s="13">
        <v>0</v>
      </c>
      <c r="AC234" s="14">
        <f t="shared" si="45"/>
        <v>785355.97964875994</v>
      </c>
      <c r="AE234">
        <v>221</v>
      </c>
      <c r="AF234" s="21">
        <f t="shared" si="51"/>
        <v>692864.60791510041</v>
      </c>
      <c r="AG234" s="21">
        <f t="shared" si="52"/>
        <v>5773.8717326258366</v>
      </c>
      <c r="AH234" s="21">
        <f t="shared" si="53"/>
        <v>31980.265401108245</v>
      </c>
      <c r="AI234" s="21">
        <f t="shared" si="58"/>
        <v>37754.137133734082</v>
      </c>
      <c r="AJ234" s="13">
        <v>0</v>
      </c>
      <c r="AK234" s="14">
        <f t="shared" si="46"/>
        <v>660884.34251399222</v>
      </c>
      <c r="AM234">
        <v>221</v>
      </c>
      <c r="AN234" s="21">
        <f t="shared" si="54"/>
        <v>562369.77468623535</v>
      </c>
      <c r="AO234" s="21">
        <f t="shared" si="55"/>
        <v>4686.4147890519616</v>
      </c>
      <c r="AP234" s="21">
        <f t="shared" si="56"/>
        <v>25957.069307010985</v>
      </c>
      <c r="AQ234" s="21">
        <f t="shared" si="59"/>
        <v>30643.484096062948</v>
      </c>
      <c r="AR234" s="13">
        <v>0</v>
      </c>
      <c r="AS234" s="14">
        <f t="shared" si="47"/>
        <v>536412.70537922438</v>
      </c>
    </row>
    <row r="235" spans="23:45" x14ac:dyDescent="0.2">
      <c r="W235">
        <v>222</v>
      </c>
      <c r="X235" s="21">
        <f t="shared" si="48"/>
        <v>785355.97964875994</v>
      </c>
      <c r="Y235" s="21">
        <f t="shared" si="49"/>
        <v>6544.6331637396661</v>
      </c>
      <c r="Z235" s="21">
        <f t="shared" si="50"/>
        <v>38320.157007665563</v>
      </c>
      <c r="AA235" s="21">
        <f t="shared" si="57"/>
        <v>44864.790171405228</v>
      </c>
      <c r="AB235" s="13">
        <v>0</v>
      </c>
      <c r="AC235" s="14">
        <f t="shared" si="45"/>
        <v>747035.82264109433</v>
      </c>
      <c r="AE235">
        <v>222</v>
      </c>
      <c r="AF235" s="21">
        <f t="shared" si="51"/>
        <v>660884.34251399222</v>
      </c>
      <c r="AG235" s="21">
        <f t="shared" si="52"/>
        <v>5507.3695209499347</v>
      </c>
      <c r="AH235" s="21">
        <f t="shared" si="53"/>
        <v>32246.767612784162</v>
      </c>
      <c r="AI235" s="21">
        <f t="shared" si="58"/>
        <v>37754.137133734097</v>
      </c>
      <c r="AJ235" s="13">
        <v>0</v>
      </c>
      <c r="AK235" s="14">
        <f t="shared" si="46"/>
        <v>628637.57490120805</v>
      </c>
      <c r="AM235">
        <v>222</v>
      </c>
      <c r="AN235" s="21">
        <f t="shared" si="54"/>
        <v>536412.70537922438</v>
      </c>
      <c r="AO235" s="21">
        <f t="shared" si="55"/>
        <v>4470.1058781602032</v>
      </c>
      <c r="AP235" s="21">
        <f t="shared" si="56"/>
        <v>26173.378217902751</v>
      </c>
      <c r="AQ235" s="21">
        <f t="shared" si="59"/>
        <v>30643.484096062955</v>
      </c>
      <c r="AR235" s="13">
        <v>0</v>
      </c>
      <c r="AS235" s="14">
        <f t="shared" si="47"/>
        <v>510239.32716132165</v>
      </c>
    </row>
    <row r="236" spans="23:45" x14ac:dyDescent="0.2">
      <c r="W236">
        <v>223</v>
      </c>
      <c r="X236" s="21">
        <f t="shared" si="48"/>
        <v>747035.82264109433</v>
      </c>
      <c r="Y236" s="21">
        <f t="shared" si="49"/>
        <v>6225.2985220091196</v>
      </c>
      <c r="Z236" s="21">
        <f t="shared" si="50"/>
        <v>38639.491649396099</v>
      </c>
      <c r="AA236" s="21">
        <f t="shared" si="57"/>
        <v>44864.79017140522</v>
      </c>
      <c r="AB236" s="13">
        <v>0</v>
      </c>
      <c r="AC236" s="14">
        <f t="shared" si="45"/>
        <v>708396.3309916982</v>
      </c>
      <c r="AE236">
        <v>223</v>
      </c>
      <c r="AF236" s="21">
        <f t="shared" si="51"/>
        <v>628637.57490120805</v>
      </c>
      <c r="AG236" s="21">
        <f t="shared" si="52"/>
        <v>5238.6464575100672</v>
      </c>
      <c r="AH236" s="21">
        <f t="shared" si="53"/>
        <v>32515.490676224021</v>
      </c>
      <c r="AI236" s="21">
        <f t="shared" si="58"/>
        <v>37754.13713373409</v>
      </c>
      <c r="AJ236" s="13">
        <v>0</v>
      </c>
      <c r="AK236" s="14">
        <f t="shared" si="46"/>
        <v>596122.08422498405</v>
      </c>
      <c r="AM236">
        <v>223</v>
      </c>
      <c r="AN236" s="21">
        <f t="shared" si="54"/>
        <v>510239.32716132165</v>
      </c>
      <c r="AO236" s="21">
        <f t="shared" si="55"/>
        <v>4251.9943930110139</v>
      </c>
      <c r="AP236" s="21">
        <f t="shared" si="56"/>
        <v>26391.489703051939</v>
      </c>
      <c r="AQ236" s="21">
        <f t="shared" si="59"/>
        <v>30643.484096062952</v>
      </c>
      <c r="AR236" s="13">
        <v>0</v>
      </c>
      <c r="AS236" s="14">
        <f t="shared" si="47"/>
        <v>483847.83745826973</v>
      </c>
    </row>
    <row r="237" spans="23:45" x14ac:dyDescent="0.2">
      <c r="W237">
        <v>224</v>
      </c>
      <c r="X237" s="21">
        <f t="shared" si="48"/>
        <v>708396.3309916982</v>
      </c>
      <c r="Y237" s="21">
        <f t="shared" si="49"/>
        <v>5903.3027582641516</v>
      </c>
      <c r="Z237" s="21">
        <f t="shared" si="50"/>
        <v>38961.487413141069</v>
      </c>
      <c r="AA237" s="21">
        <f t="shared" si="57"/>
        <v>44864.79017140522</v>
      </c>
      <c r="AB237" s="13">
        <v>0</v>
      </c>
      <c r="AC237" s="14">
        <f t="shared" si="45"/>
        <v>669434.84357855713</v>
      </c>
      <c r="AE237">
        <v>224</v>
      </c>
      <c r="AF237" s="21">
        <f t="shared" si="51"/>
        <v>596122.08422498405</v>
      </c>
      <c r="AG237" s="21">
        <f t="shared" si="52"/>
        <v>4967.6840352081999</v>
      </c>
      <c r="AH237" s="21">
        <f t="shared" si="53"/>
        <v>32786.453098525897</v>
      </c>
      <c r="AI237" s="21">
        <f t="shared" si="58"/>
        <v>37754.137133734097</v>
      </c>
      <c r="AJ237" s="13">
        <v>0</v>
      </c>
      <c r="AK237" s="14">
        <f t="shared" si="46"/>
        <v>563335.63112645817</v>
      </c>
      <c r="AM237">
        <v>224</v>
      </c>
      <c r="AN237" s="21">
        <f t="shared" si="54"/>
        <v>483847.83745826973</v>
      </c>
      <c r="AO237" s="21">
        <f t="shared" si="55"/>
        <v>4032.0653121522478</v>
      </c>
      <c r="AP237" s="21">
        <f t="shared" si="56"/>
        <v>26611.418783910707</v>
      </c>
      <c r="AQ237" s="21">
        <f t="shared" si="59"/>
        <v>30643.484096062955</v>
      </c>
      <c r="AR237" s="13">
        <v>0</v>
      </c>
      <c r="AS237" s="14">
        <f t="shared" si="47"/>
        <v>457236.41867435904</v>
      </c>
    </row>
    <row r="238" spans="23:45" x14ac:dyDescent="0.2">
      <c r="W238">
        <v>225</v>
      </c>
      <c r="X238" s="21">
        <f t="shared" si="48"/>
        <v>669434.84357855713</v>
      </c>
      <c r="Y238" s="21">
        <f t="shared" si="49"/>
        <v>5578.6236964879763</v>
      </c>
      <c r="Z238" s="21">
        <f t="shared" si="50"/>
        <v>39286.166474917241</v>
      </c>
      <c r="AA238" s="21">
        <f t="shared" si="57"/>
        <v>44864.79017140522</v>
      </c>
      <c r="AB238" s="13">
        <v>0</v>
      </c>
      <c r="AC238" s="14">
        <f t="shared" si="45"/>
        <v>630148.67710363993</v>
      </c>
      <c r="AE238">
        <v>225</v>
      </c>
      <c r="AF238" s="21">
        <f t="shared" si="51"/>
        <v>563335.63112645817</v>
      </c>
      <c r="AG238" s="21">
        <f t="shared" si="52"/>
        <v>4694.4635927204845</v>
      </c>
      <c r="AH238" s="21">
        <f t="shared" si="53"/>
        <v>33059.67354101361</v>
      </c>
      <c r="AI238" s="21">
        <f t="shared" si="58"/>
        <v>37754.137133734097</v>
      </c>
      <c r="AJ238" s="13">
        <v>0</v>
      </c>
      <c r="AK238" s="14">
        <f t="shared" si="46"/>
        <v>530275.95758544456</v>
      </c>
      <c r="AM238">
        <v>225</v>
      </c>
      <c r="AN238" s="21">
        <f t="shared" si="54"/>
        <v>457236.41867435904</v>
      </c>
      <c r="AO238" s="21">
        <f t="shared" si="55"/>
        <v>3810.3034889529918</v>
      </c>
      <c r="AP238" s="21">
        <f t="shared" si="56"/>
        <v>26833.180607109964</v>
      </c>
      <c r="AQ238" s="21">
        <f t="shared" si="59"/>
        <v>30643.484096062955</v>
      </c>
      <c r="AR238" s="13">
        <v>0</v>
      </c>
      <c r="AS238" s="14">
        <f t="shared" si="47"/>
        <v>430403.23806724907</v>
      </c>
    </row>
    <row r="239" spans="23:45" x14ac:dyDescent="0.2">
      <c r="W239">
        <v>226</v>
      </c>
      <c r="X239" s="21">
        <f t="shared" si="48"/>
        <v>630148.67710363993</v>
      </c>
      <c r="Y239" s="21">
        <f t="shared" si="49"/>
        <v>5251.2389758636664</v>
      </c>
      <c r="Z239" s="21">
        <f t="shared" si="50"/>
        <v>39613.551195541564</v>
      </c>
      <c r="AA239" s="21">
        <f t="shared" si="57"/>
        <v>44864.790171405228</v>
      </c>
      <c r="AB239" s="13">
        <v>0</v>
      </c>
      <c r="AC239" s="14">
        <f t="shared" si="45"/>
        <v>590535.12590809842</v>
      </c>
      <c r="AE239">
        <v>226</v>
      </c>
      <c r="AF239" s="21">
        <f t="shared" si="51"/>
        <v>530275.95758544456</v>
      </c>
      <c r="AG239" s="21">
        <f t="shared" si="52"/>
        <v>4418.9663132120377</v>
      </c>
      <c r="AH239" s="21">
        <f t="shared" si="53"/>
        <v>33335.170820522057</v>
      </c>
      <c r="AI239" s="21">
        <f t="shared" si="58"/>
        <v>37754.137133734097</v>
      </c>
      <c r="AJ239" s="13">
        <v>0</v>
      </c>
      <c r="AK239" s="14">
        <f t="shared" si="46"/>
        <v>496940.78676492249</v>
      </c>
      <c r="AM239">
        <v>226</v>
      </c>
      <c r="AN239" s="21">
        <f t="shared" si="54"/>
        <v>430403.23806724907</v>
      </c>
      <c r="AO239" s="21">
        <f t="shared" si="55"/>
        <v>3586.693650560409</v>
      </c>
      <c r="AP239" s="21">
        <f t="shared" si="56"/>
        <v>27056.790445502545</v>
      </c>
      <c r="AQ239" s="21">
        <f t="shared" si="59"/>
        <v>30643.484096062955</v>
      </c>
      <c r="AR239" s="13">
        <v>0</v>
      </c>
      <c r="AS239" s="14">
        <f t="shared" si="47"/>
        <v>403346.44762174651</v>
      </c>
    </row>
    <row r="240" spans="23:45" x14ac:dyDescent="0.2">
      <c r="W240">
        <v>227</v>
      </c>
      <c r="X240" s="21">
        <f t="shared" si="48"/>
        <v>590535.12590809842</v>
      </c>
      <c r="Y240" s="21">
        <f t="shared" si="49"/>
        <v>4921.1260492341535</v>
      </c>
      <c r="Z240" s="21">
        <f t="shared" si="50"/>
        <v>39943.664122171082</v>
      </c>
      <c r="AA240" s="21">
        <f t="shared" si="57"/>
        <v>44864.790171405235</v>
      </c>
      <c r="AB240" s="13">
        <v>0</v>
      </c>
      <c r="AC240" s="14">
        <f t="shared" si="45"/>
        <v>550591.4617859273</v>
      </c>
      <c r="AE240">
        <v>227</v>
      </c>
      <c r="AF240" s="21">
        <f t="shared" si="51"/>
        <v>496940.78676492249</v>
      </c>
      <c r="AG240" s="21">
        <f t="shared" si="52"/>
        <v>4141.1732230410207</v>
      </c>
      <c r="AH240" s="21">
        <f t="shared" si="53"/>
        <v>33612.963910693077</v>
      </c>
      <c r="AI240" s="21">
        <f t="shared" si="58"/>
        <v>37754.137133734097</v>
      </c>
      <c r="AJ240" s="13">
        <v>0</v>
      </c>
      <c r="AK240" s="14">
        <f t="shared" si="46"/>
        <v>463327.82285422942</v>
      </c>
      <c r="AM240">
        <v>227</v>
      </c>
      <c r="AN240" s="21">
        <f t="shared" si="54"/>
        <v>403346.44762174651</v>
      </c>
      <c r="AO240" s="21">
        <f t="shared" si="55"/>
        <v>3361.2203968478875</v>
      </c>
      <c r="AP240" s="21">
        <f t="shared" si="56"/>
        <v>27282.263699215073</v>
      </c>
      <c r="AQ240" s="21">
        <f t="shared" si="59"/>
        <v>30643.484096062959</v>
      </c>
      <c r="AR240" s="13">
        <v>0</v>
      </c>
      <c r="AS240" s="14">
        <f t="shared" si="47"/>
        <v>376064.18392253143</v>
      </c>
    </row>
    <row r="241" spans="23:45" x14ac:dyDescent="0.2">
      <c r="W241">
        <v>228</v>
      </c>
      <c r="X241" s="21">
        <f t="shared" si="48"/>
        <v>550591.4617859273</v>
      </c>
      <c r="Y241" s="21">
        <f t="shared" si="49"/>
        <v>4588.262181549394</v>
      </c>
      <c r="Z241" s="21">
        <f t="shared" si="50"/>
        <v>40276.527989855836</v>
      </c>
      <c r="AA241" s="21">
        <f t="shared" si="57"/>
        <v>44864.790171405228</v>
      </c>
      <c r="AB241" s="13">
        <v>0</v>
      </c>
      <c r="AC241" s="14">
        <f t="shared" si="45"/>
        <v>510314.93379607145</v>
      </c>
      <c r="AE241">
        <v>228</v>
      </c>
      <c r="AF241" s="21">
        <f t="shared" si="51"/>
        <v>463327.82285422942</v>
      </c>
      <c r="AG241" s="21">
        <f t="shared" si="52"/>
        <v>3861.0651904519118</v>
      </c>
      <c r="AH241" s="21">
        <f t="shared" si="53"/>
        <v>33893.071943282186</v>
      </c>
      <c r="AI241" s="21">
        <f t="shared" si="58"/>
        <v>37754.137133734097</v>
      </c>
      <c r="AJ241" s="13">
        <v>0</v>
      </c>
      <c r="AK241" s="14">
        <f t="shared" si="46"/>
        <v>429434.75091094722</v>
      </c>
      <c r="AM241">
        <v>228</v>
      </c>
      <c r="AN241" s="21">
        <f t="shared" si="54"/>
        <v>376064.18392253143</v>
      </c>
      <c r="AO241" s="21">
        <f t="shared" si="55"/>
        <v>3133.8681993544287</v>
      </c>
      <c r="AP241" s="21">
        <f t="shared" si="56"/>
        <v>27509.615896708528</v>
      </c>
      <c r="AQ241" s="21">
        <f t="shared" si="59"/>
        <v>30643.484096062955</v>
      </c>
      <c r="AR241" s="13">
        <v>0</v>
      </c>
      <c r="AS241" s="14">
        <f t="shared" si="47"/>
        <v>348554.56802582293</v>
      </c>
    </row>
    <row r="242" spans="23:45" x14ac:dyDescent="0.2">
      <c r="W242">
        <v>229</v>
      </c>
      <c r="X242" s="21">
        <f t="shared" si="48"/>
        <v>510314.93379607145</v>
      </c>
      <c r="Y242" s="21">
        <f t="shared" si="49"/>
        <v>4252.6244483005958</v>
      </c>
      <c r="Z242" s="21">
        <f t="shared" si="50"/>
        <v>40612.165723104634</v>
      </c>
      <c r="AA242" s="21">
        <f t="shared" si="57"/>
        <v>44864.790171405228</v>
      </c>
      <c r="AB242" s="13">
        <v>0</v>
      </c>
      <c r="AC242" s="14">
        <f t="shared" si="45"/>
        <v>469702.76807296684</v>
      </c>
      <c r="AE242">
        <v>229</v>
      </c>
      <c r="AF242" s="21">
        <f t="shared" si="51"/>
        <v>429434.75091094722</v>
      </c>
      <c r="AG242" s="21">
        <f t="shared" si="52"/>
        <v>3578.6229242578934</v>
      </c>
      <c r="AH242" s="21">
        <f t="shared" si="53"/>
        <v>34175.514209476205</v>
      </c>
      <c r="AI242" s="21">
        <f t="shared" si="58"/>
        <v>37754.137133734097</v>
      </c>
      <c r="AJ242" s="13">
        <v>0</v>
      </c>
      <c r="AK242" s="14">
        <f t="shared" si="46"/>
        <v>395259.23670147103</v>
      </c>
      <c r="AM242">
        <v>229</v>
      </c>
      <c r="AN242" s="21">
        <f t="shared" si="54"/>
        <v>348554.56802582293</v>
      </c>
      <c r="AO242" s="21">
        <f t="shared" si="55"/>
        <v>2904.621400215191</v>
      </c>
      <c r="AP242" s="21">
        <f t="shared" si="56"/>
        <v>27738.862695847765</v>
      </c>
      <c r="AQ242" s="21">
        <f t="shared" si="59"/>
        <v>30643.484096062955</v>
      </c>
      <c r="AR242" s="13">
        <v>0</v>
      </c>
      <c r="AS242" s="14">
        <f t="shared" si="47"/>
        <v>320815.70532997517</v>
      </c>
    </row>
    <row r="243" spans="23:45" x14ac:dyDescent="0.2">
      <c r="W243">
        <v>230</v>
      </c>
      <c r="X243" s="21">
        <f t="shared" si="48"/>
        <v>469702.76807296684</v>
      </c>
      <c r="Y243" s="21">
        <f t="shared" si="49"/>
        <v>3914.1897339413904</v>
      </c>
      <c r="Z243" s="21">
        <f t="shared" si="50"/>
        <v>40950.600437463836</v>
      </c>
      <c r="AA243" s="21">
        <f t="shared" si="57"/>
        <v>44864.790171405228</v>
      </c>
      <c r="AB243" s="13">
        <v>0</v>
      </c>
      <c r="AC243" s="14">
        <f t="shared" si="45"/>
        <v>428752.16763550299</v>
      </c>
      <c r="AE243">
        <v>230</v>
      </c>
      <c r="AF243" s="21">
        <f t="shared" si="51"/>
        <v>395259.23670147103</v>
      </c>
      <c r="AG243" s="21">
        <f t="shared" si="52"/>
        <v>3293.8269725122586</v>
      </c>
      <c r="AH243" s="21">
        <f t="shared" si="53"/>
        <v>34460.310161221838</v>
      </c>
      <c r="AI243" s="21">
        <f t="shared" si="58"/>
        <v>37754.137133734097</v>
      </c>
      <c r="AJ243" s="13">
        <v>0</v>
      </c>
      <c r="AK243" s="14">
        <f t="shared" si="46"/>
        <v>360798.9265402492</v>
      </c>
      <c r="AM243">
        <v>230</v>
      </c>
      <c r="AN243" s="21">
        <f t="shared" si="54"/>
        <v>320815.70532997517</v>
      </c>
      <c r="AO243" s="21">
        <f t="shared" si="55"/>
        <v>2673.4642110831264</v>
      </c>
      <c r="AP243" s="21">
        <f t="shared" si="56"/>
        <v>27970.019884979833</v>
      </c>
      <c r="AQ243" s="21">
        <f t="shared" si="59"/>
        <v>30643.484096062959</v>
      </c>
      <c r="AR243" s="13">
        <v>0</v>
      </c>
      <c r="AS243" s="14">
        <f t="shared" si="47"/>
        <v>292845.68544499535</v>
      </c>
    </row>
    <row r="244" spans="23:45" x14ac:dyDescent="0.2">
      <c r="W244">
        <v>231</v>
      </c>
      <c r="X244" s="21">
        <f t="shared" si="48"/>
        <v>428752.16763550299</v>
      </c>
      <c r="Y244" s="21">
        <f t="shared" si="49"/>
        <v>3572.9347302958581</v>
      </c>
      <c r="Z244" s="21">
        <f t="shared" si="50"/>
        <v>41291.855441109365</v>
      </c>
      <c r="AA244" s="21">
        <f t="shared" si="57"/>
        <v>44864.79017140522</v>
      </c>
      <c r="AB244" s="13">
        <v>0</v>
      </c>
      <c r="AC244" s="14">
        <f t="shared" si="45"/>
        <v>387460.3121943936</v>
      </c>
      <c r="AE244">
        <v>231</v>
      </c>
      <c r="AF244" s="21">
        <f t="shared" si="51"/>
        <v>360798.9265402492</v>
      </c>
      <c r="AG244" s="21">
        <f t="shared" si="52"/>
        <v>3006.6577211687431</v>
      </c>
      <c r="AH244" s="21">
        <f t="shared" si="53"/>
        <v>34747.47941256535</v>
      </c>
      <c r="AI244" s="21">
        <f t="shared" si="58"/>
        <v>37754.13713373409</v>
      </c>
      <c r="AJ244" s="13">
        <v>0</v>
      </c>
      <c r="AK244" s="14">
        <f t="shared" si="46"/>
        <v>326051.44712768384</v>
      </c>
      <c r="AM244">
        <v>231</v>
      </c>
      <c r="AN244" s="21">
        <f t="shared" si="54"/>
        <v>292845.68544499535</v>
      </c>
      <c r="AO244" s="21">
        <f t="shared" si="55"/>
        <v>2440.3807120416277</v>
      </c>
      <c r="AP244" s="21">
        <f t="shared" si="56"/>
        <v>28203.103384021324</v>
      </c>
      <c r="AQ244" s="21">
        <f t="shared" si="59"/>
        <v>30643.484096062952</v>
      </c>
      <c r="AR244" s="13">
        <v>0</v>
      </c>
      <c r="AS244" s="14">
        <f t="shared" si="47"/>
        <v>264642.58206097403</v>
      </c>
    </row>
    <row r="245" spans="23:45" x14ac:dyDescent="0.2">
      <c r="W245">
        <v>232</v>
      </c>
      <c r="X245" s="21">
        <f t="shared" si="48"/>
        <v>387460.3121943936</v>
      </c>
      <c r="Y245" s="21">
        <f t="shared" si="49"/>
        <v>3228.8359349532798</v>
      </c>
      <c r="Z245" s="21">
        <f t="shared" si="50"/>
        <v>41635.954236451944</v>
      </c>
      <c r="AA245" s="21">
        <f t="shared" si="57"/>
        <v>44864.79017140522</v>
      </c>
      <c r="AB245" s="13">
        <v>0</v>
      </c>
      <c r="AC245" s="14">
        <f t="shared" si="45"/>
        <v>345824.35795794165</v>
      </c>
      <c r="AE245">
        <v>232</v>
      </c>
      <c r="AF245" s="21">
        <f t="shared" si="51"/>
        <v>326051.44712768384</v>
      </c>
      <c r="AG245" s="21">
        <f t="shared" si="52"/>
        <v>2717.0953927306987</v>
      </c>
      <c r="AH245" s="21">
        <f t="shared" si="53"/>
        <v>35037.041741003399</v>
      </c>
      <c r="AI245" s="21">
        <f t="shared" si="58"/>
        <v>37754.137133734097</v>
      </c>
      <c r="AJ245" s="13">
        <v>0</v>
      </c>
      <c r="AK245" s="14">
        <f t="shared" si="46"/>
        <v>291014.40538668045</v>
      </c>
      <c r="AM245">
        <v>232</v>
      </c>
      <c r="AN245" s="21">
        <f t="shared" si="54"/>
        <v>264642.58206097403</v>
      </c>
      <c r="AO245" s="21">
        <f t="shared" si="55"/>
        <v>2205.3548505081171</v>
      </c>
      <c r="AP245" s="21">
        <f t="shared" si="56"/>
        <v>28438.129245554843</v>
      </c>
      <c r="AQ245" s="21">
        <f t="shared" si="59"/>
        <v>30643.484096062959</v>
      </c>
      <c r="AR245" s="13">
        <v>0</v>
      </c>
      <c r="AS245" s="14">
        <f t="shared" si="47"/>
        <v>236204.45281541918</v>
      </c>
    </row>
    <row r="246" spans="23:45" x14ac:dyDescent="0.2">
      <c r="W246">
        <v>233</v>
      </c>
      <c r="X246" s="21">
        <f t="shared" si="48"/>
        <v>345824.35795794165</v>
      </c>
      <c r="Y246" s="21">
        <f t="shared" si="49"/>
        <v>2881.8696496495136</v>
      </c>
      <c r="Z246" s="21">
        <f t="shared" si="50"/>
        <v>41982.920521755717</v>
      </c>
      <c r="AA246" s="21">
        <f t="shared" si="57"/>
        <v>44864.790171405228</v>
      </c>
      <c r="AB246" s="13">
        <v>0</v>
      </c>
      <c r="AC246" s="14">
        <f t="shared" si="45"/>
        <v>303841.43743618595</v>
      </c>
      <c r="AE246">
        <v>233</v>
      </c>
      <c r="AF246" s="21">
        <f t="shared" si="51"/>
        <v>291014.40538668045</v>
      </c>
      <c r="AG246" s="21">
        <f t="shared" si="52"/>
        <v>2425.1200448890036</v>
      </c>
      <c r="AH246" s="21">
        <f t="shared" si="53"/>
        <v>35329.017088845096</v>
      </c>
      <c r="AI246" s="21">
        <f t="shared" si="58"/>
        <v>37754.137133734097</v>
      </c>
      <c r="AJ246" s="13">
        <v>0</v>
      </c>
      <c r="AK246" s="14">
        <f t="shared" si="46"/>
        <v>255685.38829783536</v>
      </c>
      <c r="AM246">
        <v>233</v>
      </c>
      <c r="AN246" s="21">
        <f t="shared" si="54"/>
        <v>236204.45281541918</v>
      </c>
      <c r="AO246" s="21">
        <f t="shared" si="55"/>
        <v>1968.3704401284931</v>
      </c>
      <c r="AP246" s="21">
        <f t="shared" si="56"/>
        <v>28675.113655934467</v>
      </c>
      <c r="AQ246" s="21">
        <f t="shared" si="59"/>
        <v>30643.484096062959</v>
      </c>
      <c r="AR246" s="13">
        <v>0</v>
      </c>
      <c r="AS246" s="14">
        <f t="shared" si="47"/>
        <v>207529.33915948472</v>
      </c>
    </row>
    <row r="247" spans="23:45" x14ac:dyDescent="0.2">
      <c r="W247">
        <v>234</v>
      </c>
      <c r="X247" s="21">
        <f t="shared" si="48"/>
        <v>303841.43743618595</v>
      </c>
      <c r="Y247" s="21">
        <f t="shared" si="49"/>
        <v>2532.0119786348828</v>
      </c>
      <c r="Z247" s="21">
        <f t="shared" si="50"/>
        <v>42332.778192770347</v>
      </c>
      <c r="AA247" s="21">
        <f t="shared" si="57"/>
        <v>44864.790171405228</v>
      </c>
      <c r="AB247" s="13">
        <v>0</v>
      </c>
      <c r="AC247" s="14">
        <f t="shared" si="45"/>
        <v>261508.6592434156</v>
      </c>
      <c r="AE247">
        <v>234</v>
      </c>
      <c r="AF247" s="21">
        <f t="shared" si="51"/>
        <v>255685.38829783536</v>
      </c>
      <c r="AG247" s="21">
        <f t="shared" si="52"/>
        <v>2130.7115691486279</v>
      </c>
      <c r="AH247" s="21">
        <f t="shared" si="53"/>
        <v>35623.425564585472</v>
      </c>
      <c r="AI247" s="21">
        <f t="shared" si="58"/>
        <v>37754.137133734097</v>
      </c>
      <c r="AJ247" s="13">
        <v>0</v>
      </c>
      <c r="AK247" s="14">
        <f t="shared" si="46"/>
        <v>220061.96273324988</v>
      </c>
      <c r="AM247">
        <v>234</v>
      </c>
      <c r="AN247" s="21">
        <f t="shared" si="54"/>
        <v>207529.33915948472</v>
      </c>
      <c r="AO247" s="21">
        <f t="shared" si="55"/>
        <v>1729.4111596623727</v>
      </c>
      <c r="AP247" s="21">
        <f t="shared" si="56"/>
        <v>28914.072936400586</v>
      </c>
      <c r="AQ247" s="21">
        <f t="shared" si="59"/>
        <v>30643.484096062959</v>
      </c>
      <c r="AR247" s="13">
        <v>0</v>
      </c>
      <c r="AS247" s="14">
        <f t="shared" si="47"/>
        <v>178615.26622308412</v>
      </c>
    </row>
    <row r="248" spans="23:45" x14ac:dyDescent="0.2">
      <c r="W248">
        <v>235</v>
      </c>
      <c r="X248" s="21">
        <f t="shared" si="48"/>
        <v>261508.6592434156</v>
      </c>
      <c r="Y248" s="21">
        <f t="shared" si="49"/>
        <v>2179.2388270284632</v>
      </c>
      <c r="Z248" s="21">
        <f t="shared" si="50"/>
        <v>42685.551344376763</v>
      </c>
      <c r="AA248" s="21">
        <f t="shared" si="57"/>
        <v>44864.790171405228</v>
      </c>
      <c r="AB248" s="13">
        <v>0</v>
      </c>
      <c r="AC248" s="14">
        <f t="shared" si="45"/>
        <v>218823.10789903885</v>
      </c>
      <c r="AE248">
        <v>235</v>
      </c>
      <c r="AF248" s="21">
        <f t="shared" si="51"/>
        <v>220061.96273324988</v>
      </c>
      <c r="AG248" s="21">
        <f t="shared" si="52"/>
        <v>1833.849689443749</v>
      </c>
      <c r="AH248" s="21">
        <f t="shared" si="53"/>
        <v>35920.287444290349</v>
      </c>
      <c r="AI248" s="21">
        <f t="shared" si="58"/>
        <v>37754.137133734097</v>
      </c>
      <c r="AJ248" s="13">
        <v>0</v>
      </c>
      <c r="AK248" s="14">
        <f t="shared" si="46"/>
        <v>184141.67528895952</v>
      </c>
      <c r="AM248">
        <v>235</v>
      </c>
      <c r="AN248" s="21">
        <f t="shared" si="54"/>
        <v>178615.26622308412</v>
      </c>
      <c r="AO248" s="21">
        <f t="shared" si="55"/>
        <v>1488.4605518590342</v>
      </c>
      <c r="AP248" s="21">
        <f t="shared" si="56"/>
        <v>29155.023544203927</v>
      </c>
      <c r="AQ248" s="21">
        <f t="shared" si="59"/>
        <v>30643.484096062959</v>
      </c>
      <c r="AR248" s="13">
        <v>0</v>
      </c>
      <c r="AS248" s="14">
        <f t="shared" si="47"/>
        <v>149460.2426788802</v>
      </c>
    </row>
    <row r="249" spans="23:45" x14ac:dyDescent="0.2">
      <c r="W249">
        <v>236</v>
      </c>
      <c r="X249" s="21">
        <f t="shared" si="48"/>
        <v>218823.10789903885</v>
      </c>
      <c r="Y249" s="21">
        <f t="shared" si="49"/>
        <v>1823.525899158657</v>
      </c>
      <c r="Z249" s="21">
        <f t="shared" si="50"/>
        <v>43041.264272246568</v>
      </c>
      <c r="AA249" s="21">
        <f t="shared" si="57"/>
        <v>44864.790171405228</v>
      </c>
      <c r="AB249" s="13">
        <v>0</v>
      </c>
      <c r="AC249" s="14">
        <f t="shared" si="45"/>
        <v>175781.84362679228</v>
      </c>
      <c r="AE249">
        <v>236</v>
      </c>
      <c r="AF249" s="21">
        <f t="shared" si="51"/>
        <v>184141.67528895952</v>
      </c>
      <c r="AG249" s="21">
        <f t="shared" si="52"/>
        <v>1534.5139607413294</v>
      </c>
      <c r="AH249" s="21">
        <f t="shared" si="53"/>
        <v>36219.62317299276</v>
      </c>
      <c r="AI249" s="21">
        <f t="shared" si="58"/>
        <v>37754.13713373409</v>
      </c>
      <c r="AJ249" s="13">
        <v>0</v>
      </c>
      <c r="AK249" s="14">
        <f t="shared" si="46"/>
        <v>147922.05211596677</v>
      </c>
      <c r="AM249">
        <v>236</v>
      </c>
      <c r="AN249" s="21">
        <f t="shared" si="54"/>
        <v>149460.2426788802</v>
      </c>
      <c r="AO249" s="21">
        <f t="shared" si="55"/>
        <v>1245.5020223240017</v>
      </c>
      <c r="AP249" s="21">
        <f t="shared" si="56"/>
        <v>29397.982073738949</v>
      </c>
      <c r="AQ249" s="21">
        <f t="shared" si="59"/>
        <v>30643.484096062952</v>
      </c>
      <c r="AR249" s="13">
        <v>0</v>
      </c>
      <c r="AS249" s="14">
        <f t="shared" si="47"/>
        <v>120062.26060514124</v>
      </c>
    </row>
    <row r="250" spans="23:45" x14ac:dyDescent="0.2">
      <c r="W250">
        <v>237</v>
      </c>
      <c r="X250" s="21">
        <f t="shared" si="48"/>
        <v>175781.84362679228</v>
      </c>
      <c r="Y250" s="21">
        <f t="shared" si="49"/>
        <v>1464.8486968899356</v>
      </c>
      <c r="Z250" s="21">
        <f t="shared" si="50"/>
        <v>43399.94147451529</v>
      </c>
      <c r="AA250" s="21">
        <f t="shared" si="57"/>
        <v>44864.790171405228</v>
      </c>
      <c r="AB250" s="13">
        <v>0</v>
      </c>
      <c r="AC250" s="14">
        <f t="shared" si="45"/>
        <v>132381.90215227701</v>
      </c>
      <c r="AE250">
        <v>237</v>
      </c>
      <c r="AF250" s="21">
        <f t="shared" si="51"/>
        <v>147922.05211596677</v>
      </c>
      <c r="AG250" s="21">
        <f t="shared" si="52"/>
        <v>1232.6837676330565</v>
      </c>
      <c r="AH250" s="21">
        <f t="shared" si="53"/>
        <v>36521.453366101043</v>
      </c>
      <c r="AI250" s="21">
        <f>-PMT($AI$9,$AI$11-AE249,AF250,0,0)</f>
        <v>37754.137133734097</v>
      </c>
      <c r="AJ250" s="13">
        <v>0</v>
      </c>
      <c r="AK250" s="14">
        <f t="shared" si="46"/>
        <v>111400.59874986572</v>
      </c>
      <c r="AM250">
        <v>237</v>
      </c>
      <c r="AN250" s="21">
        <f t="shared" si="54"/>
        <v>120062.26060514124</v>
      </c>
      <c r="AO250" s="21">
        <f t="shared" si="55"/>
        <v>1000.518838376177</v>
      </c>
      <c r="AP250" s="21">
        <f t="shared" si="56"/>
        <v>29642.965257686777</v>
      </c>
      <c r="AQ250" s="21">
        <f t="shared" si="59"/>
        <v>30643.484096062955</v>
      </c>
      <c r="AR250" s="13">
        <v>0</v>
      </c>
      <c r="AS250" s="14">
        <f t="shared" si="47"/>
        <v>90419.295347454463</v>
      </c>
    </row>
    <row r="251" spans="23:45" x14ac:dyDescent="0.2">
      <c r="W251">
        <v>238</v>
      </c>
      <c r="X251" s="21">
        <f t="shared" si="48"/>
        <v>132381.90215227701</v>
      </c>
      <c r="Y251" s="21">
        <f t="shared" si="49"/>
        <v>1103.1825179356417</v>
      </c>
      <c r="Z251" s="21">
        <f t="shared" si="50"/>
        <v>43761.607653469597</v>
      </c>
      <c r="AA251" s="21">
        <f t="shared" si="57"/>
        <v>44864.790171405235</v>
      </c>
      <c r="AB251" s="13">
        <v>0</v>
      </c>
      <c r="AC251" s="14">
        <f t="shared" si="45"/>
        <v>88620.294498807401</v>
      </c>
      <c r="AE251">
        <v>238</v>
      </c>
      <c r="AF251" s="21">
        <f t="shared" si="51"/>
        <v>111400.59874986572</v>
      </c>
      <c r="AG251" s="21">
        <f t="shared" si="52"/>
        <v>928.33832291554768</v>
      </c>
      <c r="AH251" s="21">
        <f t="shared" si="53"/>
        <v>36825.798810818545</v>
      </c>
      <c r="AI251" s="21">
        <f t="shared" si="58"/>
        <v>37754.13713373409</v>
      </c>
      <c r="AJ251" s="13">
        <v>0</v>
      </c>
      <c r="AK251" s="14">
        <f t="shared" si="46"/>
        <v>74574.799939047167</v>
      </c>
      <c r="AM251">
        <v>238</v>
      </c>
      <c r="AN251" s="21">
        <f t="shared" si="54"/>
        <v>90419.295347454463</v>
      </c>
      <c r="AO251" s="21">
        <f t="shared" si="55"/>
        <v>753.49412789545386</v>
      </c>
      <c r="AP251" s="21">
        <f t="shared" si="56"/>
        <v>29889.989968167498</v>
      </c>
      <c r="AQ251" s="21">
        <f t="shared" si="59"/>
        <v>30643.484096062952</v>
      </c>
      <c r="AR251" s="13">
        <v>0</v>
      </c>
      <c r="AS251" s="14">
        <f t="shared" si="47"/>
        <v>60529.305379286961</v>
      </c>
    </row>
    <row r="252" spans="23:45" x14ac:dyDescent="0.2">
      <c r="W252">
        <v>239</v>
      </c>
      <c r="X252" s="21">
        <f t="shared" si="48"/>
        <v>88620.294498807401</v>
      </c>
      <c r="Y252" s="21">
        <f t="shared" si="49"/>
        <v>738.50245415672839</v>
      </c>
      <c r="Z252" s="21">
        <f t="shared" si="50"/>
        <v>44126.287717248502</v>
      </c>
      <c r="AA252" s="21">
        <f t="shared" si="57"/>
        <v>44864.790171405228</v>
      </c>
      <c r="AB252" s="13">
        <v>0</v>
      </c>
      <c r="AC252" s="14">
        <f t="shared" si="45"/>
        <v>44494.006781558899</v>
      </c>
      <c r="AE252">
        <v>239</v>
      </c>
      <c r="AF252" s="21">
        <f t="shared" si="51"/>
        <v>74574.799939047167</v>
      </c>
      <c r="AG252" s="21">
        <f t="shared" si="52"/>
        <v>621.45666615872642</v>
      </c>
      <c r="AH252" s="21">
        <f t="shared" si="53"/>
        <v>37132.680467575359</v>
      </c>
      <c r="AI252" s="21">
        <f t="shared" si="58"/>
        <v>37754.137133734082</v>
      </c>
      <c r="AJ252" s="13">
        <v>0</v>
      </c>
      <c r="AK252" s="14">
        <f t="shared" si="46"/>
        <v>37442.119471471808</v>
      </c>
      <c r="AM252">
        <v>239</v>
      </c>
      <c r="AN252" s="21">
        <f t="shared" si="54"/>
        <v>60529.305379286961</v>
      </c>
      <c r="AO252" s="21">
        <f t="shared" si="55"/>
        <v>504.41087816072468</v>
      </c>
      <c r="AP252" s="21">
        <f t="shared" si="56"/>
        <v>30139.073217902223</v>
      </c>
      <c r="AQ252" s="21">
        <f t="shared" si="59"/>
        <v>30643.484096062948</v>
      </c>
      <c r="AR252" s="13">
        <v>0</v>
      </c>
      <c r="AS252" s="14">
        <f t="shared" si="47"/>
        <v>30390.232161384738</v>
      </c>
    </row>
    <row r="253" spans="23:45" x14ac:dyDescent="0.2">
      <c r="W253">
        <v>240</v>
      </c>
      <c r="X253" s="21">
        <f t="shared" si="48"/>
        <v>44494.006781558899</v>
      </c>
      <c r="Y253" s="21">
        <f t="shared" si="49"/>
        <v>370.78338984632416</v>
      </c>
      <c r="Z253" s="21">
        <f t="shared" si="50"/>
        <v>44494.006781558899</v>
      </c>
      <c r="AA253" s="21">
        <f t="shared" si="57"/>
        <v>44864.79017140522</v>
      </c>
      <c r="AB253" s="13">
        <v>0</v>
      </c>
      <c r="AC253" s="14">
        <f t="shared" si="45"/>
        <v>0</v>
      </c>
      <c r="AE253">
        <v>240</v>
      </c>
      <c r="AF253" s="21">
        <f t="shared" si="51"/>
        <v>37442.119471471808</v>
      </c>
      <c r="AG253" s="21">
        <f t="shared" si="52"/>
        <v>312.01766226226505</v>
      </c>
      <c r="AH253" s="21">
        <f t="shared" si="53"/>
        <v>37442.1194714718</v>
      </c>
      <c r="AI253" s="21">
        <f t="shared" si="58"/>
        <v>37754.137133734068</v>
      </c>
      <c r="AJ253" s="13">
        <v>0</v>
      </c>
      <c r="AK253" s="14">
        <f t="shared" si="46"/>
        <v>7.2759576141834259E-12</v>
      </c>
      <c r="AM253">
        <v>240</v>
      </c>
      <c r="AN253" s="21">
        <f t="shared" si="54"/>
        <v>30390.232161384738</v>
      </c>
      <c r="AO253" s="21">
        <f t="shared" si="55"/>
        <v>253.25193467820614</v>
      </c>
      <c r="AP253" s="21">
        <f t="shared" si="56"/>
        <v>30390.232161384738</v>
      </c>
      <c r="AQ253" s="21">
        <f t="shared" si="59"/>
        <v>30643.484096062944</v>
      </c>
      <c r="AR253" s="13">
        <v>0</v>
      </c>
      <c r="AS253" s="14">
        <f t="shared" si="47"/>
        <v>0</v>
      </c>
    </row>
  </sheetData>
  <mergeCells count="6">
    <mergeCell ref="AE4:AK4"/>
    <mergeCell ref="AM4:AS4"/>
    <mergeCell ref="C37:G37"/>
    <mergeCell ref="C15:G15"/>
    <mergeCell ref="I37:M37"/>
    <mergeCell ref="W4:A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Graciano Dieck Assad</dc:creator>
  <cp:lastModifiedBy>Alan Garza</cp:lastModifiedBy>
  <dcterms:created xsi:type="dcterms:W3CDTF">2020-08-11T01:07:09Z</dcterms:created>
  <dcterms:modified xsi:type="dcterms:W3CDTF">2023-01-21T21:59:08Z</dcterms:modified>
</cp:coreProperties>
</file>